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xWindow="120" yWindow="105" windowWidth="15120" windowHeight="8010" activeTab="3"/>
  </bookViews>
  <sheets>
    <sheet name="Расчет каталога" sheetId="1" r:id="rId1"/>
    <sheet name="Таблица значений" sheetId="2" r:id="rId2"/>
    <sheet name="Прайс ДИЛЕРСКИЙ" sheetId="3" r:id="rId3"/>
    <sheet name="Прайс ковка молдинги  ДИЛЕРСКИЙ" sheetId="4" r:id="rId4"/>
  </sheets>
</workbook>
</file>

<file path=xl/sharedStrings.xml><?xml version="1.0" encoding="utf-8"?>
<sst xmlns="http://schemas.openxmlformats.org/spreadsheetml/2006/main" uniqueCount="294" count="294">
  <si>
    <t>Патинирование</t>
  </si>
  <si>
    <t>Наличник офактуренный</t>
  </si>
  <si>
    <t xml:space="preserve">Стеклопакет - 2-х камерный </t>
  </si>
  <si>
    <t>Тонировка стеклопакета</t>
  </si>
  <si>
    <t>Стукало "Leone Anello"</t>
  </si>
  <si>
    <t>Ковка  "Арт - 1 "</t>
  </si>
  <si>
    <t>Сувальный замок "Гардиан" 30.01  (верхний)</t>
  </si>
  <si>
    <t>ИТОГО</t>
  </si>
  <si>
    <t>Ковка  "Арт - 73"</t>
  </si>
  <si>
    <t>Ковка  "Арт - 101"</t>
  </si>
  <si>
    <t>Дополнительная (третья) петля</t>
  </si>
  <si>
    <t>Ковка  "Арт - 83"</t>
  </si>
  <si>
    <t>Ковка  "Арт - 2"</t>
  </si>
  <si>
    <t>Ковка  "Арт - 20"</t>
  </si>
  <si>
    <t>Наличники офактуренные</t>
  </si>
  <si>
    <t>Ковка  "Арт - 84"</t>
  </si>
  <si>
    <t>Ковка  "Арт - 118"</t>
  </si>
  <si>
    <t>Ковка  "Арт - 10 "</t>
  </si>
  <si>
    <t>отработка</t>
  </si>
  <si>
    <t>Комфорт</t>
  </si>
  <si>
    <t>Бизнес</t>
  </si>
  <si>
    <t>Бизнес 16+</t>
  </si>
  <si>
    <t>структура/а2530 без лака</t>
  </si>
  <si>
    <t>антик+лак/крокодил</t>
  </si>
  <si>
    <t>мет</t>
  </si>
  <si>
    <t xml:space="preserve">  ТЕРМОМОСТ ЦИНК</t>
  </si>
  <si>
    <t>Варианты отделки                                                             (ПРИБАВИТЬ ЦЕНУ К МДФ 16)</t>
  </si>
  <si>
    <t>• ширина полотна до 70 мм</t>
  </si>
  <si>
    <t>• ширина полотна до 100 мм</t>
  </si>
  <si>
    <t>• ширина полотна до 110 мм</t>
  </si>
  <si>
    <t>• сталь 2 мм</t>
  </si>
  <si>
    <r>
      <t xml:space="preserve">• сталь 2 мм </t>
    </r>
    <r>
      <rPr>
        <b/>
        <charset val="204"/>
        <sz val="10"/>
        <color rgb="FF000000"/>
        <rFont val="Calibri"/>
      </rPr>
      <t>ЦИНК</t>
    </r>
  </si>
  <si>
    <t>НАТ. ШПОН фрез</t>
  </si>
  <si>
    <t>• порошковая покраска</t>
  </si>
  <si>
    <r>
      <t xml:space="preserve">• </t>
    </r>
    <r>
      <rPr>
        <b/>
        <charset val="204"/>
        <sz val="10"/>
        <color rgb="FF000000"/>
        <rFont val="Calibri"/>
      </rPr>
      <t>ТЕРМОМОСТ</t>
    </r>
  </si>
  <si>
    <t>НАТ. ШПОН штап+фил</t>
  </si>
  <si>
    <t>• наполнение пенополистирол</t>
  </si>
  <si>
    <t>НАТ. ШПОН наличн</t>
  </si>
  <si>
    <t>• противосъемные пассивные ригели (штыри) 2 шт</t>
  </si>
  <si>
    <t xml:space="preserve">• 2 контура уплотнения </t>
  </si>
  <si>
    <t>ЭКСЛЮЗИВНЫЕ накладки МДФ                  (ПРИБАВИТЬ ЦЕНУ К МДФ 16)</t>
  </si>
  <si>
    <t xml:space="preserve">• петли на упорных подшипниках </t>
  </si>
  <si>
    <t>• петли на упорных подшипниках</t>
  </si>
  <si>
    <t xml:space="preserve">• 3 контура уплотнения </t>
  </si>
  <si>
    <t>• открывание на 180 градусов</t>
  </si>
  <si>
    <t>арт 149</t>
  </si>
  <si>
    <t>• замок цилиндровый Гардиан 3211</t>
  </si>
  <si>
    <t>арт  153</t>
  </si>
  <si>
    <t>• цилиндровый механизм Apecs; Крит</t>
  </si>
  <si>
    <t>• цилиндровый механизм Крит</t>
  </si>
  <si>
    <t>арт  154</t>
  </si>
  <si>
    <t>• ручка дверная Буссар</t>
  </si>
  <si>
    <t>• ручка дверная Apecs</t>
  </si>
  <si>
    <t>• цилиндровый механизм Крит с  заверткой</t>
  </si>
  <si>
    <t>арт  157</t>
  </si>
  <si>
    <t>тип</t>
  </si>
  <si>
    <t>Покраска</t>
  </si>
  <si>
    <t>Стоимость</t>
  </si>
  <si>
    <t>• ручка дверная Apecs; Adden Bau</t>
  </si>
  <si>
    <t>арт  159</t>
  </si>
  <si>
    <t>арт  161</t>
  </si>
  <si>
    <t>мет-мет</t>
  </si>
  <si>
    <t>арт  162</t>
  </si>
  <si>
    <t>арт  163</t>
  </si>
  <si>
    <t>арт  165</t>
  </si>
  <si>
    <t>мет-мдф 6</t>
  </si>
  <si>
    <t>мет-мдф 10</t>
  </si>
  <si>
    <t>арт  167</t>
  </si>
  <si>
    <t>арт  168</t>
  </si>
  <si>
    <t>мет-мдф 16</t>
  </si>
  <si>
    <t>арт  169</t>
  </si>
  <si>
    <t>арт  170</t>
  </si>
  <si>
    <t>мдф 10 + наличн-мдф 10</t>
  </si>
  <si>
    <t>арт  171</t>
  </si>
  <si>
    <t>арт  172</t>
  </si>
  <si>
    <t>мдф 16 + наличн-мдф 16</t>
  </si>
  <si>
    <t>арт  173</t>
  </si>
  <si>
    <t>арт  175</t>
  </si>
  <si>
    <t>арт  176</t>
  </si>
  <si>
    <t>мдф 16 + наличн 16 /мдф 10</t>
  </si>
  <si>
    <t>арт  177</t>
  </si>
  <si>
    <t>ОТКОСЫ (*максимальный размер накладки 2300х1200 мм)</t>
  </si>
  <si>
    <t>Дополнительная комплектация</t>
  </si>
  <si>
    <t>Наличники МДФ 10 мм</t>
  </si>
  <si>
    <t>Сувальный ГАРДИАН 3001</t>
  </si>
  <si>
    <t xml:space="preserve">• 1 контура уплотнения </t>
  </si>
  <si>
    <t>Наличники МДФ 16 мм</t>
  </si>
  <si>
    <t>Цилиндрически ГАРДИАН 3201 (зам+мех+нак+зав)</t>
  </si>
  <si>
    <t>Доборная планки 6 мм ( м.кв)</t>
  </si>
  <si>
    <t>Доборная планки 10 мм ( м.кв)</t>
  </si>
  <si>
    <t>Замок ЗЕНИТ (цилиндровый с ручкой)</t>
  </si>
  <si>
    <t>Доборная планки 16 мм ( м.кв)</t>
  </si>
  <si>
    <t>*МДФ глянец/металлик</t>
  </si>
  <si>
    <t>Глазок</t>
  </si>
  <si>
    <t>*МДФ хамелеон/влагостойкая</t>
  </si>
  <si>
    <t>Видеоглазок "ЭРА"</t>
  </si>
  <si>
    <t>Ночная задвижка с фиксатором</t>
  </si>
  <si>
    <t>Нестандартные размеры</t>
  </si>
  <si>
    <t>Задвижка торцевая (для 2-х ств.двер)</t>
  </si>
  <si>
    <t>Дверь размером свыше 2100 мм * 1000 мм</t>
  </si>
  <si>
    <t>+15%</t>
  </si>
  <si>
    <t>Дополнительная петля</t>
  </si>
  <si>
    <t>Зеркало на МДФ/под МДФ</t>
  </si>
  <si>
    <t>Дверь с добором (верх; бок)</t>
  </si>
  <si>
    <t>+30 %</t>
  </si>
  <si>
    <t>Лист ЦИНК вместо черного</t>
  </si>
  <si>
    <t>Дверь с арочным добором</t>
  </si>
  <si>
    <t>+50%</t>
  </si>
  <si>
    <t>МДФ глянец/металлик</t>
  </si>
  <si>
    <t>Дверь 2-х створчатая</t>
  </si>
  <si>
    <t>+100%</t>
  </si>
  <si>
    <t>МДФ хамелеон/влагостойкая</t>
  </si>
  <si>
    <t>Дверь арочная</t>
  </si>
  <si>
    <t>+80%</t>
  </si>
  <si>
    <t xml:space="preserve">Дверь Бизнес; Мет-Мет; отработка </t>
  </si>
  <si>
    <t>Дверь Бизнес; Мет-Мет; антик+лак/крокодил</t>
  </si>
  <si>
    <t>Дверь Бизнес; Мет-Мет; структура/а2530 без лака</t>
  </si>
  <si>
    <t xml:space="preserve">Дверь Бизнес; Мет-МДФ 10; отработка </t>
  </si>
  <si>
    <t>Дверь Бизнес; Мет-МДФ 10; структура/а2530 без лака</t>
  </si>
  <si>
    <t>Дверь Бизнес; Мет-МДФ 10; антик+лак/крокодил</t>
  </si>
  <si>
    <t xml:space="preserve">Дверь Бизнес; Мет-МДФ 6; отработка </t>
  </si>
  <si>
    <t>Дверь Бизнес; Мет-МДФ 6; структура/а2530 без лака</t>
  </si>
  <si>
    <t>Дверь Бизнес; Мет-МДФ 6; антик+лак/крокодил</t>
  </si>
  <si>
    <t xml:space="preserve">Дверь Бизнес; МДФ 10 + нал 10 -МДФ 10; отработка </t>
  </si>
  <si>
    <t>Дверь Бизнес; МДФ 10 + нал 10 -МДФ 10; структура/а2530 без лака</t>
  </si>
  <si>
    <t>Дверь Бизнес; МДФ 10 + нал 10 -МДФ 10; антик+лак/крокодил</t>
  </si>
  <si>
    <t xml:space="preserve">Дверь Бизнес; МДФ 16 + нал 16 -МДФ 10; отработка </t>
  </si>
  <si>
    <t>Дверь Бизнес; МДФ 16 + нал 16 -МДФ 10; структура/а2530 без лака</t>
  </si>
  <si>
    <t>Дверь Бизнес; МДФ 16 + нал 16 -МДФ 10; антик+лак/крокодил</t>
  </si>
  <si>
    <t xml:space="preserve">Дверь Бизнес 16+; Мет-Мет; отработка </t>
  </si>
  <si>
    <t>Дверь Бизнес 16+; Мет-Мет; структура/а2530 без лака</t>
  </si>
  <si>
    <t>Дверь Бизнес 16+; Мет-Мет; антик+лак/крокодил</t>
  </si>
  <si>
    <t>Дверь Бизнес 16+; Мет-МДФ 10; структура/а2530 без лака</t>
  </si>
  <si>
    <t>Дверь Бизнес 16+; Мет-МДФ 10; антик+лак/крокодил</t>
  </si>
  <si>
    <t>Дверь Бизнес 16+; Мет-МДФ 16; структура/а2530 без лака</t>
  </si>
  <si>
    <t>Дверь Бизнес 16+; Мет-МДФ 16; антик+лак/крокодил</t>
  </si>
  <si>
    <t>Дверь Бизнес 16+; МДФ 10 + нал 10 -МДФ 10; структура/а2530 без лака</t>
  </si>
  <si>
    <t>Дверь Бизнес 16+; МДФ 10 + нал 10 -МДФ 10; антик+лак/крокодил</t>
  </si>
  <si>
    <t>Дверь Бизнес 16+; МДФ 16 + нал 16 -МДФ 10; структура/а2530 без лака</t>
  </si>
  <si>
    <t>Дверь Бизнес 16+; МДФ 16 + нал 16 -МДФ 10; антик+лак/крокодил</t>
  </si>
  <si>
    <t xml:space="preserve">Дверь ТЕРМОМОСТ ЦИНК; Мет-Мет; отработка </t>
  </si>
  <si>
    <t>Дверь ТЕРМОМОСТ ЦИНК; Мет-Мет; структура/а2530 без лака</t>
  </si>
  <si>
    <t>Дверь ТЕРМОМОСТ ЦИНК; Мет-Мет; антик+лак/крокодил</t>
  </si>
  <si>
    <t>Дверь ТЕРМОМОСТ ЦИНК; Мет-МДФ 10; структура/а2530 без лака</t>
  </si>
  <si>
    <t>Дверь ТЕРМОМОСТ ЦИНК; Мет-МДФ 10; антик+лак/крокодил</t>
  </si>
  <si>
    <t>Дверь ТЕРМОМОСТ ЦИНК; Мет-МДФ 16; структура/а2530 без лака</t>
  </si>
  <si>
    <t>Дверь ТЕРМОМОСТ ЦИНК; Мет-МДФ 16; антик+лак/крокодил</t>
  </si>
  <si>
    <t>Дверь ТЕРМОМОСТ ЦИНК; МДФ 10 + нал 10 -МДФ 10; структура/а2530 без лака</t>
  </si>
  <si>
    <t>Дверь ТЕРМОМОСТ ЦИНК; МДФ 10 + нал 10 -МДФ 10; антик+лак/крокодил</t>
  </si>
  <si>
    <t>Дверь ТЕРМОМОСТ ЦИНК; МДФ 16 + нал 16 -МДФ 10; структура/а2530 без лака</t>
  </si>
  <si>
    <t>Дверь ТЕРМОМОСТ ЦИНК; МДФ 16 + нал 16 -МДФ 10; антик+лак/крокодил</t>
  </si>
  <si>
    <t>МОЛДИНГИ</t>
  </si>
  <si>
    <t>КОВКА</t>
  </si>
  <si>
    <t>Артикул</t>
  </si>
  <si>
    <t>Цена</t>
  </si>
  <si>
    <t>СТУКАЛО</t>
  </si>
  <si>
    <t>ANELLO</t>
  </si>
  <si>
    <t>IMPERO</t>
  </si>
  <si>
    <t>LEONCINO</t>
  </si>
  <si>
    <t xml:space="preserve">LEONE ANELLO </t>
  </si>
  <si>
    <t>MARE</t>
  </si>
  <si>
    <t>PORTO</t>
  </si>
  <si>
    <t>RING</t>
  </si>
  <si>
    <t>ROSE</t>
  </si>
  <si>
    <t>НОРА 01</t>
  </si>
  <si>
    <t>НОРА 02</t>
  </si>
  <si>
    <t xml:space="preserve">Фальшстеклопакет </t>
  </si>
  <si>
    <t>Стеклопакет однокам.</t>
  </si>
  <si>
    <t>Стеклопакет двухкам.</t>
  </si>
  <si>
    <t>Тонировка стекл.</t>
  </si>
  <si>
    <t>Клепки (1 шт)</t>
  </si>
  <si>
    <t>Объемы (1 шт)</t>
  </si>
  <si>
    <t>Ковка  "Арт - 80 "</t>
  </si>
  <si>
    <t>Ковка  "Арт - 99 "</t>
  </si>
  <si>
    <t>Ковка  "Арт - 14 "</t>
  </si>
  <si>
    <t>Ковка  "Арт - 15 "</t>
  </si>
  <si>
    <t>Ковка  "Арт - 77 "</t>
  </si>
  <si>
    <t>Ковка  "Арт - 137"</t>
  </si>
  <si>
    <t>Ковка  "Арт - 136 "</t>
  </si>
  <si>
    <t>Ковка  "Арт - 141"</t>
  </si>
  <si>
    <t>Ковка  "Арт - 138 "</t>
  </si>
  <si>
    <t>Ковка  "Арт - 139 "</t>
  </si>
  <si>
    <t>Ковка  "Арт - 11 "</t>
  </si>
  <si>
    <t>Скрутка по периметру полотна</t>
  </si>
  <si>
    <t>Объемы</t>
  </si>
  <si>
    <t>Клепки</t>
  </si>
  <si>
    <t>Ковка  "Арт - 12 "</t>
  </si>
  <si>
    <t>Ковка  "Арт - 13 "</t>
  </si>
  <si>
    <t>Ковка  "Арт - 151 "</t>
  </si>
  <si>
    <t>Ковка  "Арт - 71 "</t>
  </si>
  <si>
    <t>Ковка  "Арт - 74 "</t>
  </si>
  <si>
    <t>Ковка  "Арт - 117 "</t>
  </si>
  <si>
    <t>Ковка  "Арт - 145 "</t>
  </si>
  <si>
    <t>Ковка  "Арт - 16 "</t>
  </si>
  <si>
    <t>Ковка  "Арт - 19 "</t>
  </si>
  <si>
    <t>Ковка  "Арт - 31"</t>
  </si>
  <si>
    <t>Ковка  "Арт - 39 "</t>
  </si>
  <si>
    <t>Ковка  "Арт - 17"</t>
  </si>
  <si>
    <t>Ковка  "Арт - 32 "</t>
  </si>
  <si>
    <t>Ковка  "Арт - 49 "</t>
  </si>
  <si>
    <t>Ковка  "Арт - 81 "</t>
  </si>
  <si>
    <t>Ковка  "Арт - 28"</t>
  </si>
  <si>
    <t>Ковка  "Арт - 67 "</t>
  </si>
  <si>
    <t>Ковка  "Арт - 107 "</t>
  </si>
  <si>
    <t>Ковка  "Арт - 89"</t>
  </si>
  <si>
    <t>Ковка  "Арт - 29 "</t>
  </si>
  <si>
    <t>Ковка  "Арт - 79"</t>
  </si>
  <si>
    <t>Ковка  "Арт - 106 "</t>
  </si>
  <si>
    <t>Ковка  "Арт - 125 "</t>
  </si>
  <si>
    <t>Ковка  "Арт - 126 "</t>
  </si>
  <si>
    <t>Ковка  "Арт - 127 "</t>
  </si>
  <si>
    <t>Ковка  "Арт - 123 "</t>
  </si>
  <si>
    <t>Ковка  "Арт - 103 "</t>
  </si>
  <si>
    <t>Ковка  "Арт - 109 "</t>
  </si>
  <si>
    <t>Ковка  "Арт - 114 "</t>
  </si>
  <si>
    <t>Ковка  "Арт - 115 "</t>
  </si>
  <si>
    <t>Ковка  "Арт - 144 "</t>
  </si>
  <si>
    <t>Ковка  "Арт - 54 "</t>
  </si>
  <si>
    <t>Ковка  "Арт - 55 "</t>
  </si>
  <si>
    <t>Ковка  "Арт - 56 "</t>
  </si>
  <si>
    <t>Ковка  "Арт - 47 "</t>
  </si>
  <si>
    <t>Ковка  "Арт - 78 "</t>
  </si>
  <si>
    <t>Ковка  "Арт - 93 "</t>
  </si>
  <si>
    <t>Ковка  "Арт - 94 "</t>
  </si>
  <si>
    <t>Ковка  "Арт - 140 "</t>
  </si>
  <si>
    <t>Ковка  "Арт - 97 "</t>
  </si>
  <si>
    <t>Ковка  "Арт - 113 "</t>
  </si>
  <si>
    <t>Ковка  "Арт - 130 "</t>
  </si>
  <si>
    <t>Ковка  "Арт - 119 "</t>
  </si>
  <si>
    <t>Ковка  "Арт - 61 "</t>
  </si>
  <si>
    <t>Ковка  "Арт - 61/1 "</t>
  </si>
  <si>
    <t>Ковка  "Арт - 27 "</t>
  </si>
  <si>
    <t>Ковка  "Арт - 60"</t>
  </si>
  <si>
    <t>Ковка  "Арт - 23 "</t>
  </si>
  <si>
    <t>Ковка  "Арт - 57 "</t>
  </si>
  <si>
    <t>Ковка  "Арт - 87 "</t>
  </si>
  <si>
    <t>Ковка  "Арт - 102 "</t>
  </si>
  <si>
    <t>Ковка  "Арт - 33 "</t>
  </si>
  <si>
    <t>Ковка  "Арт - 36"</t>
  </si>
  <si>
    <t>Ковка  "Арт - 41 "</t>
  </si>
  <si>
    <t>Ковка  "Арт - 64 "</t>
  </si>
  <si>
    <t>Ковка  "Арт - 179 "</t>
  </si>
  <si>
    <t>Ковка  "Арт - 180 "</t>
  </si>
  <si>
    <t>Ковка  "Арт - 181 "</t>
  </si>
  <si>
    <t>Ковка  "Арт - 182 "</t>
  </si>
  <si>
    <t>Ковка  "Арт - 183 "</t>
  </si>
  <si>
    <t>Ковка  "Арт - 184"</t>
  </si>
  <si>
    <t>Ковка  "Арт - 185"</t>
  </si>
  <si>
    <t>Ковка  "Арт - 186 "</t>
  </si>
  <si>
    <t>Ковка  "Арт - 187"</t>
  </si>
  <si>
    <t>Ковка  "Арт - 188 "</t>
  </si>
  <si>
    <t>Ковка  "Арт - 100 "</t>
  </si>
  <si>
    <t>Ковка  "Арт - 82 "</t>
  </si>
  <si>
    <t>Ковка  "Арт - 9 "</t>
  </si>
  <si>
    <t>Ковка  "Арт - 68 "</t>
  </si>
  <si>
    <t>Ковка  "Арт - 72 "</t>
  </si>
  <si>
    <t>Ковка  "Арт - 110 "</t>
  </si>
  <si>
    <t>Ковка  "Арт - 8 "</t>
  </si>
  <si>
    <t>Ковка  "Арт - 62 "</t>
  </si>
  <si>
    <t>Ковка  "Арт - 63"</t>
  </si>
  <si>
    <t>Ковка  "Арт - 146 "</t>
  </si>
  <si>
    <t>Ковка  "Арт - 4 "</t>
  </si>
  <si>
    <t>Ковка  "Арт - 5 "</t>
  </si>
  <si>
    <t>Ковка  "Арт - 6"</t>
  </si>
  <si>
    <t>Ковка  "Арт - 51 "</t>
  </si>
  <si>
    <t>Ковка  "Арт - 24 "</t>
  </si>
  <si>
    <t>Ковка  "Арт - 25 "</t>
  </si>
  <si>
    <t>Ковка  "Арт - 34"</t>
  </si>
  <si>
    <t>Ковка  "Арт - 44 "</t>
  </si>
  <si>
    <t>Ковка  "Арт - 3 "</t>
  </si>
  <si>
    <t>Ковка  "Арт - 7 "</t>
  </si>
  <si>
    <t>Ковка  "Арт - 85 "</t>
  </si>
  <si>
    <t>Ковка  "Арт - 147 "</t>
  </si>
  <si>
    <t>Ковка  "Арт - 21 "</t>
  </si>
  <si>
    <t>Ковка  "Арт - 40 "</t>
  </si>
  <si>
    <t>Ковка  "Арт - 90 "</t>
  </si>
  <si>
    <t>Ковка  "Арт - 143 "</t>
  </si>
  <si>
    <t>Добор верх, бок</t>
  </si>
  <si>
    <t>Добор арочный</t>
  </si>
  <si>
    <t>Стеклопакет - 2-х камерный  не стандарт</t>
  </si>
  <si>
    <t>Ковка  "Арт - 42"</t>
  </si>
  <si>
    <t>Нестандартный размер</t>
  </si>
  <si>
    <t>Приложение №2 к договору от 9 января 2014 г.</t>
  </si>
  <si>
    <t>60(плет.пат.)</t>
  </si>
  <si>
    <t>24(без объем.)</t>
  </si>
  <si>
    <t>25(без объем.)</t>
  </si>
  <si>
    <t>27 (плет)</t>
  </si>
  <si>
    <t>83 (без оф.нал)</t>
  </si>
  <si>
    <t>2500+30% нест</t>
  </si>
  <si>
    <t>2800+30% нест</t>
  </si>
  <si>
    <t>Скрутка по периметру полотна (1 шт)</t>
  </si>
  <si>
    <t>от 1500</t>
  </si>
  <si>
    <t>2800+30%нест</t>
  </si>
  <si>
    <t>3100+30%нест</t>
  </si>
</sst>
</file>

<file path=xl/styles.xml><?xml version="1.0" encoding="utf-8"?>
<styleSheet xmlns="http://schemas.openxmlformats.org/spreadsheetml/2006/main">
  <numFmts count="4">
    <numFmt numFmtId="0" formatCode="General"/>
    <numFmt numFmtId="3" formatCode="#,##0"/>
    <numFmt numFmtId="4" formatCode="#,##0.00"/>
    <numFmt numFmtId="49" formatCode="@"/>
  </numFmts>
  <fonts>
    <font>
      <name val="Calibri"/>
      <sz val="11"/>
    </font>
    <font>
      <name val="Calibri"/>
      <charset val="204"/>
      <sz val="11"/>
    </font>
    <font>
      <name val="Calibri"/>
      <b/>
      <charset val="204"/>
      <sz val="11"/>
    </font>
    <font>
      <name val="Calibri"/>
      <charset val="204"/>
      <sz val="16"/>
    </font>
    <font>
      <name val="Calibri"/>
      <charset val="204"/>
      <sz val="18"/>
    </font>
    <font>
      <name val="Calibri"/>
      <charset val="204"/>
      <sz val="10"/>
    </font>
    <font>
      <name val="Calibri"/>
      <charset val="204"/>
      <sz val="11"/>
      <color rgb="FF000000"/>
    </font>
    <font>
      <name val="Calibri"/>
      <charset val="204"/>
      <sz val="10"/>
      <color rgb="FF000000"/>
    </font>
    <font>
      <name val="Calibri"/>
      <b/>
      <charset val="204"/>
      <sz val="10"/>
      <color rgb="FF000000"/>
    </font>
    <font>
      <name val="Calibri"/>
      <charset val="204"/>
      <sz val="10"/>
      <color rgb="FF000000"/>
    </font>
    <font>
      <name val="Calibri"/>
      <b/>
      <charset val="204"/>
      <sz val="11"/>
      <color rgb="FF000000"/>
    </font>
    <font>
      <name val="Times New Roman"/>
      <charset val="204"/>
      <sz val="11"/>
      <color rgb="FF000000"/>
    </font>
  </fonts>
  <fills count="4">
    <fill>
      <patternFill patternType="none"/>
    </fill>
    <fill>
      <patternFill patternType="gray125"/>
    </fill>
    <fill>
      <patternFill patternType="solid">
        <fgColor rgb="FFD6E3BC"/>
        <bgColor indexed="64"/>
      </patternFill>
    </fill>
    <fill>
      <patternFill patternType="solid">
        <fgColor rgb="FFEAF1DD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37">
    <xf numFmtId="0" fontId="0" fillId="0" borderId="0" xfId="0">
      <alignment vertical="center"/>
    </xf>
    <xf numFmtId="0" fontId="1" fillId="0" borderId="0" xfId="0" applyFont="1" applyAlignment="1">
      <alignment vertical="bottom"/>
    </xf>
    <xf numFmtId="0" fontId="1" fillId="0" borderId="1" xfId="0" applyFont="1" applyBorder="1" applyAlignment="1">
      <alignment vertical="bottom"/>
    </xf>
    <xf numFmtId="0" fontId="1" fillId="0" borderId="2" xfId="0" applyFont="1" applyBorder="1" applyAlignment="1">
      <alignment vertical="bottom"/>
    </xf>
    <xf numFmtId="0" fontId="1" fillId="0" borderId="3" xfId="0" applyFont="1" applyBorder="1" applyAlignment="1">
      <alignment vertical="bottom"/>
    </xf>
    <xf numFmtId="0" fontId="1" fillId="0" borderId="4" xfId="0" applyFont="1" applyBorder="1" applyAlignment="1">
      <alignment vertical="bottom"/>
    </xf>
    <xf numFmtId="0" fontId="1" fillId="0" borderId="5" xfId="0" applyFont="1" applyBorder="1" applyAlignment="1">
      <alignment vertical="bottom"/>
    </xf>
    <xf numFmtId="0" fontId="1" fillId="0" borderId="6" xfId="0" applyFont="1" applyBorder="1" applyAlignment="1">
      <alignment vertical="bottom"/>
    </xf>
    <xf numFmtId="3" fontId="1" fillId="0" borderId="6" xfId="0" applyNumberFormat="1" applyFont="1" applyBorder="1" applyAlignment="1">
      <alignment vertical="bottom"/>
    </xf>
    <xf numFmtId="3" fontId="1" fillId="0" borderId="7" xfId="0" applyNumberFormat="1" applyFont="1" applyBorder="1" applyAlignment="1">
      <alignment vertical="bottom"/>
    </xf>
    <xf numFmtId="0" fontId="1" fillId="0" borderId="0" xfId="0" applyFont="1" applyBorder="1" applyAlignment="1">
      <alignment vertical="bottom"/>
    </xf>
    <xf numFmtId="0" fontId="1" fillId="0" borderId="8" xfId="0" applyFont="1" applyBorder="1" applyAlignment="1">
      <alignment vertical="bottom"/>
    </xf>
    <xf numFmtId="0" fontId="1" fillId="0" borderId="9" xfId="0" applyFont="1" applyBorder="1" applyAlignment="1">
      <alignment vertical="bottom"/>
    </xf>
    <xf numFmtId="0" fontId="1" fillId="0" borderId="10" xfId="0" applyFont="1" applyBorder="1" applyAlignment="1">
      <alignment vertical="bottom"/>
    </xf>
    <xf numFmtId="0" fontId="1" fillId="0" borderId="11" xfId="0" applyFont="1" applyBorder="1" applyAlignment="1">
      <alignment vertical="bottom"/>
    </xf>
    <xf numFmtId="3" fontId="1" fillId="0" borderId="10" xfId="0" applyNumberFormat="1" applyFont="1" applyBorder="1" applyAlignment="1">
      <alignment vertical="bottom"/>
    </xf>
    <xf numFmtId="3" fontId="1" fillId="0" borderId="11" xfId="0" applyNumberFormat="1" applyFont="1" applyBorder="1" applyAlignment="1">
      <alignment vertical="bottom"/>
    </xf>
    <xf numFmtId="3" fontId="1" fillId="0" borderId="10" xfId="0" applyNumberFormat="1" applyFont="1" applyBorder="1" applyAlignment="1">
      <alignment vertical="bottom"/>
    </xf>
    <xf numFmtId="3" fontId="2" fillId="0" borderId="10" xfId="0" applyNumberFormat="1" applyFont="1" applyBorder="1" applyAlignment="1">
      <alignment vertical="bottom"/>
    </xf>
    <xf numFmtId="3" fontId="1" fillId="0" borderId="12" xfId="0" applyNumberFormat="1" applyFont="1" applyBorder="1" applyAlignment="1">
      <alignment vertical="bottom"/>
    </xf>
    <xf numFmtId="3" fontId="1" fillId="0" borderId="13" xfId="0" applyNumberFormat="1" applyFont="1" applyBorder="1" applyAlignment="1">
      <alignment vertical="bottom"/>
    </xf>
    <xf numFmtId="0" fontId="3" fillId="0" borderId="14" xfId="0" applyFont="1" applyBorder="1" applyAlignment="1">
      <alignment horizontal="right" vertical="center"/>
    </xf>
    <xf numFmtId="0" fontId="3" fillId="0" borderId="15" xfId="0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0" fontId="1" fillId="0" borderId="16" xfId="0" applyFont="1" applyBorder="1" applyAlignment="1">
      <alignment vertical="bottom"/>
    </xf>
    <xf numFmtId="0" fontId="3" fillId="0" borderId="17" xfId="0" applyFont="1" applyBorder="1" applyAlignment="1">
      <alignment horizontal="right" vertical="center"/>
    </xf>
    <xf numFmtId="0" fontId="3" fillId="0" borderId="18" xfId="0" applyFont="1" applyBorder="1" applyAlignment="1">
      <alignment horizontal="right" vertical="center"/>
    </xf>
    <xf numFmtId="3" fontId="4" fillId="0" borderId="19" xfId="0" applyNumberFormat="1" applyFont="1" applyBorder="1" applyAlignment="1">
      <alignment horizontal="center" vertical="center"/>
    </xf>
    <xf numFmtId="3" fontId="4" fillId="0" borderId="20" xfId="0" applyNumberFormat="1" applyFont="1" applyBorder="1" applyAlignment="1">
      <alignment horizontal="center" vertical="center"/>
    </xf>
    <xf numFmtId="0" fontId="1" fillId="0" borderId="10" xfId="0" applyFont="1" applyFill="1" applyBorder="1" applyAlignment="1">
      <alignment vertical="bottom"/>
    </xf>
    <xf numFmtId="0" fontId="1" fillId="0" borderId="0" xfId="0" applyFont="1" applyBorder="1" applyAlignment="1">
      <alignment vertical="bottom"/>
    </xf>
    <xf numFmtId="0" fontId="3" fillId="0" borderId="0" xfId="0" applyFont="1" applyBorder="1" applyAlignment="1">
      <alignment horizontal="right" vertical="center"/>
    </xf>
    <xf numFmtId="3" fontId="4" fillId="0" borderId="0" xfId="0" applyNumberFormat="1" applyFont="1" applyBorder="1" applyAlignment="1">
      <alignment horizontal="center" vertical="center"/>
    </xf>
    <xf numFmtId="3" fontId="5" fillId="0" borderId="21" xfId="0" applyNumberFormat="1" applyFont="1" applyBorder="1" applyAlignment="1">
      <alignment horizontal="center" vertical="center"/>
    </xf>
    <xf numFmtId="3" fontId="5" fillId="0" borderId="22" xfId="0" applyNumberFormat="1" applyFont="1" applyBorder="1" applyAlignment="1">
      <alignment horizontal="center" vertical="center"/>
    </xf>
    <xf numFmtId="0" fontId="1" fillId="0" borderId="19" xfId="0" applyFont="1" applyBorder="1" applyAlignment="1">
      <alignment vertical="bottom"/>
    </xf>
    <xf numFmtId="0" fontId="1" fillId="0" borderId="18" xfId="0" applyFont="1" applyBorder="1" applyAlignment="1">
      <alignment vertical="bottom"/>
    </xf>
    <xf numFmtId="0" fontId="1" fillId="0" borderId="20" xfId="0" applyFont="1" applyBorder="1" applyAlignment="1">
      <alignment vertical="bottom"/>
    </xf>
    <xf numFmtId="3" fontId="1" fillId="0" borderId="11" xfId="0" applyNumberFormat="1" applyFont="1" applyFill="1" applyBorder="1" applyAlignment="1">
      <alignment vertical="bottom"/>
    </xf>
    <xf numFmtId="0" fontId="1" fillId="0" borderId="18" xfId="0" applyFont="1" applyBorder="1" applyAlignment="1">
      <alignment vertical="bottom"/>
    </xf>
    <xf numFmtId="0" fontId="3" fillId="0" borderId="18" xfId="0" applyFont="1" applyBorder="1" applyAlignment="1">
      <alignment horizontal="right" vertical="center"/>
    </xf>
    <xf numFmtId="3" fontId="4" fillId="0" borderId="18" xfId="0" applyNumberFormat="1" applyFont="1" applyBorder="1" applyAlignment="1">
      <alignment horizontal="center" vertical="center"/>
    </xf>
    <xf numFmtId="0" fontId="1" fillId="0" borderId="23" xfId="0" applyFont="1" applyBorder="1" applyAlignment="1">
      <alignment vertical="bottom"/>
    </xf>
    <xf numFmtId="0" fontId="1" fillId="0" borderId="24" xfId="0" applyFont="1" applyBorder="1" applyAlignment="1">
      <alignment vertical="bottom"/>
    </xf>
    <xf numFmtId="3" fontId="1" fillId="0" borderId="10" xfId="0" applyNumberFormat="1" applyFont="1" applyFill="1" applyBorder="1" applyAlignment="1">
      <alignment vertical="bottom"/>
    </xf>
    <xf numFmtId="0" fontId="3" fillId="0" borderId="25" xfId="0" applyFont="1" applyBorder="1" applyAlignment="1">
      <alignment horizontal="right" vertical="center"/>
    </xf>
    <xf numFmtId="0" fontId="1" fillId="0" borderId="26" xfId="0" applyFont="1" applyBorder="1" applyAlignment="1">
      <alignment vertical="bottom"/>
    </xf>
    <xf numFmtId="0" fontId="3" fillId="0" borderId="20" xfId="0" applyFont="1" applyBorder="1" applyAlignment="1">
      <alignment horizontal="right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1" fillId="0" borderId="11" xfId="0" applyFont="1" applyFill="1" applyBorder="1" applyAlignment="1">
      <alignment vertical="bottom"/>
    </xf>
    <xf numFmtId="0" fontId="6" fillId="0" borderId="0" xfId="0" applyFill="1" applyAlignment="1">
      <alignment vertical="bottom"/>
    </xf>
    <xf numFmtId="0" fontId="1" fillId="0" borderId="2" xfId="0" applyFont="1" applyFill="1" applyBorder="1" applyAlignment="1">
      <alignment vertical="bottom"/>
    </xf>
    <xf numFmtId="0" fontId="1" fillId="0" borderId="6" xfId="0" applyFont="1" applyFill="1" applyBorder="1" applyAlignment="1">
      <alignment vertical="bottom"/>
    </xf>
    <xf numFmtId="3" fontId="1" fillId="0" borderId="6" xfId="0" applyNumberFormat="1" applyFont="1" applyFill="1" applyBorder="1" applyAlignment="1">
      <alignment vertical="bottom"/>
    </xf>
    <xf numFmtId="3" fontId="1" fillId="0" borderId="7" xfId="0" applyNumberFormat="1" applyFont="1" applyFill="1" applyBorder="1" applyAlignment="1">
      <alignment vertical="bottom"/>
    </xf>
    <xf numFmtId="0" fontId="1" fillId="0" borderId="0" xfId="0" applyFont="1" applyFill="1" applyBorder="1" applyAlignment="1">
      <alignment vertical="bottom"/>
    </xf>
    <xf numFmtId="3" fontId="2" fillId="0" borderId="10" xfId="0" applyNumberFormat="1" applyFont="1" applyFill="1" applyBorder="1" applyAlignment="1">
      <alignment vertical="bottom"/>
    </xf>
    <xf numFmtId="3" fontId="1" fillId="0" borderId="12" xfId="0" applyNumberFormat="1" applyFont="1" applyFill="1" applyBorder="1" applyAlignment="1">
      <alignment vertical="bottom"/>
    </xf>
    <xf numFmtId="3" fontId="1" fillId="0" borderId="13" xfId="0" applyNumberFormat="1" applyFont="1" applyFill="1" applyBorder="1" applyAlignment="1">
      <alignment vertical="bottom"/>
    </xf>
    <xf numFmtId="0" fontId="3" fillId="0" borderId="14" xfId="0" applyFont="1" applyFill="1" applyBorder="1" applyAlignment="1">
      <alignment horizontal="right" vertical="center"/>
    </xf>
    <xf numFmtId="0" fontId="3" fillId="0" borderId="25" xfId="0" applyFont="1" applyFill="1" applyBorder="1" applyAlignment="1">
      <alignment horizontal="right" vertical="center"/>
    </xf>
    <xf numFmtId="3" fontId="4" fillId="0" borderId="1" xfId="0" applyNumberFormat="1" applyFont="1" applyFill="1" applyBorder="1" applyAlignment="1">
      <alignment horizontal="center" vertical="center"/>
    </xf>
    <xf numFmtId="3" fontId="4" fillId="0" borderId="3" xfId="0" applyNumberFormat="1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right" vertical="center"/>
    </xf>
    <xf numFmtId="0" fontId="3" fillId="0" borderId="20" xfId="0" applyFont="1" applyFill="1" applyBorder="1" applyAlignment="1">
      <alignment horizontal="right" vertical="center"/>
    </xf>
    <xf numFmtId="3" fontId="4" fillId="0" borderId="19" xfId="0" applyNumberFormat="1" applyFont="1" applyFill="1" applyBorder="1" applyAlignment="1">
      <alignment horizontal="center" vertical="center"/>
    </xf>
    <xf numFmtId="3" fontId="4" fillId="0" borderId="20" xfId="0" applyNumberFormat="1" applyFont="1" applyFill="1" applyBorder="1" applyAlignment="1">
      <alignment horizontal="center" vertical="center"/>
    </xf>
    <xf numFmtId="0" fontId="1" fillId="0" borderId="27" xfId="0" applyFont="1" applyBorder="1" applyAlignment="1">
      <alignment vertical="bottom"/>
    </xf>
    <xf numFmtId="3" fontId="1" fillId="0" borderId="27" xfId="0" applyNumberFormat="1" applyFont="1" applyBorder="1" applyAlignment="1">
      <alignment vertical="bottom"/>
    </xf>
    <xf numFmtId="3" fontId="1" fillId="0" borderId="28" xfId="0" applyNumberFormat="1" applyFont="1" applyBorder="1" applyAlignment="1">
      <alignment vertical="bottom"/>
    </xf>
    <xf numFmtId="0" fontId="1" fillId="0" borderId="12" xfId="0" applyFont="1" applyBorder="1" applyAlignment="1">
      <alignment vertical="bottom"/>
    </xf>
    <xf numFmtId="0" fontId="1" fillId="0" borderId="4" xfId="0" applyFont="1" applyBorder="1" applyAlignment="1">
      <alignment vertical="bottom"/>
    </xf>
    <xf numFmtId="0" fontId="3" fillId="0" borderId="1" xfId="0" applyFont="1" applyBorder="1" applyAlignment="1">
      <alignment horizontal="right" vertical="center"/>
    </xf>
    <xf numFmtId="0" fontId="3" fillId="0" borderId="3" xfId="0" applyFont="1" applyBorder="1" applyAlignment="1">
      <alignment horizontal="right" vertical="center"/>
    </xf>
    <xf numFmtId="0" fontId="1" fillId="0" borderId="19" xfId="0" applyFont="1" applyBorder="1" applyAlignment="1">
      <alignment vertical="bottom"/>
    </xf>
    <xf numFmtId="0" fontId="3" fillId="0" borderId="19" xfId="0" applyFont="1" applyBorder="1" applyAlignment="1">
      <alignment horizontal="right" vertical="center"/>
    </xf>
    <xf numFmtId="0" fontId="6" fillId="0" borderId="10" xfId="0" applyBorder="1" applyAlignment="1">
      <alignment vertical="bottom"/>
    </xf>
    <xf numFmtId="3" fontId="7" fillId="0" borderId="10" xfId="0" applyNumberFormat="1" applyFont="1" applyBorder="1" applyAlignment="1">
      <alignment vertical="bottom"/>
    </xf>
    <xf numFmtId="3" fontId="7" fillId="0" borderId="10" xfId="0" applyNumberFormat="1" applyFont="1" applyFill="1" applyBorder="1" applyAlignment="1">
      <alignment vertical="bottom"/>
    </xf>
    <xf numFmtId="0" fontId="6" fillId="0" borderId="0" xfId="0" applyBorder="1" applyAlignment="1">
      <alignment vertical="bottom"/>
    </xf>
    <xf numFmtId="0" fontId="7" fillId="0" borderId="0" xfId="0" applyFont="1" applyAlignment="1">
      <alignment vertical="bottom"/>
    </xf>
    <xf numFmtId="0" fontId="8" fillId="2" borderId="29" xfId="0" applyFont="1" applyFill="1" applyBorder="1" applyAlignment="1">
      <alignment horizontal="center" vertical="bottom"/>
    </xf>
    <xf numFmtId="0" fontId="8" fillId="2" borderId="30" xfId="0" applyFont="1" applyFill="1" applyBorder="1" applyAlignment="1">
      <alignment horizontal="center" vertical="bottom"/>
    </xf>
    <xf numFmtId="0" fontId="8" fillId="2" borderId="31" xfId="0" applyFont="1" applyFill="1" applyBorder="1" applyAlignment="1">
      <alignment horizontal="center" vertical="bottom"/>
    </xf>
    <xf numFmtId="0" fontId="7" fillId="0" borderId="0" xfId="0" applyFont="1" applyFill="1" applyAlignment="1">
      <alignment vertical="bottom"/>
    </xf>
    <xf numFmtId="0" fontId="8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bottom"/>
    </xf>
    <xf numFmtId="0" fontId="8" fillId="0" borderId="2" xfId="0" applyFont="1" applyFill="1" applyBorder="1" applyAlignment="1">
      <alignment horizontal="center" vertical="bottom"/>
    </xf>
    <xf numFmtId="0" fontId="8" fillId="0" borderId="3" xfId="0" applyFont="1" applyFill="1" applyBorder="1" applyAlignment="1">
      <alignment horizontal="center" vertical="bottom"/>
    </xf>
    <xf numFmtId="0" fontId="8" fillId="2" borderId="19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vertical="bottom"/>
    </xf>
    <xf numFmtId="0" fontId="8" fillId="0" borderId="0" xfId="0" applyFont="1" applyFill="1" applyBorder="1" applyAlignment="1">
      <alignment horizontal="center" vertical="bottom"/>
    </xf>
    <xf numFmtId="0" fontId="8" fillId="0" borderId="8" xfId="0" applyFont="1" applyFill="1" applyBorder="1" applyAlignment="1">
      <alignment horizontal="center" vertical="bottom"/>
    </xf>
    <xf numFmtId="4" fontId="7" fillId="0" borderId="5" xfId="0" applyNumberFormat="1" applyFont="1" applyFill="1" applyBorder="1" applyAlignment="1">
      <alignment horizontal="left" vertical="center" wrapText="1"/>
    </xf>
    <xf numFmtId="3" fontId="7" fillId="0" borderId="7" xfId="0" applyNumberFormat="1" applyFont="1" applyFill="1" applyBorder="1" applyAlignment="1">
      <alignment horizontal="right" vertical="bottom"/>
    </xf>
    <xf numFmtId="0" fontId="7" fillId="0" borderId="9" xfId="0" applyFont="1" applyFill="1" applyBorder="1" applyAlignment="1">
      <alignment horizontal="left" vertical="center" wrapText="1"/>
    </xf>
    <xf numFmtId="3" fontId="7" fillId="0" borderId="11" xfId="0" applyNumberFormat="1" applyFont="1" applyFill="1" applyBorder="1" applyAlignment="1">
      <alignment horizontal="right" vertical="bottom"/>
    </xf>
    <xf numFmtId="0" fontId="9" fillId="0" borderId="4" xfId="0" applyFont="1" applyBorder="1" applyAlignment="1">
      <alignment vertical="bottom"/>
    </xf>
    <xf numFmtId="0" fontId="7" fillId="0" borderId="16" xfId="0" applyFont="1" applyFill="1" applyBorder="1" applyAlignment="1">
      <alignment horizontal="left" vertical="center" wrapText="1"/>
    </xf>
    <xf numFmtId="3" fontId="7" fillId="0" borderId="32" xfId="0" applyNumberFormat="1" applyFont="1" applyBorder="1" applyAlignment="1">
      <alignment horizontal="right" vertical="bottom"/>
    </xf>
    <xf numFmtId="0" fontId="7" fillId="0" borderId="33" xfId="0" applyFont="1" applyBorder="1" applyAlignment="1">
      <alignment horizontal="center" vertical="bottom"/>
    </xf>
    <xf numFmtId="0" fontId="7" fillId="0" borderId="34" xfId="0" applyFont="1" applyBorder="1" applyAlignment="1">
      <alignment vertical="bottom"/>
    </xf>
    <xf numFmtId="0" fontId="7" fillId="0" borderId="0" xfId="0" applyFont="1" applyBorder="1" applyAlignment="1">
      <alignment vertical="bottom"/>
    </xf>
    <xf numFmtId="0" fontId="7" fillId="0" borderId="9" xfId="0" applyFont="1" applyBorder="1" applyAlignment="1">
      <alignment horizontal="center" vertical="bottom"/>
    </xf>
    <xf numFmtId="0" fontId="7" fillId="0" borderId="11" xfId="0" applyFont="1" applyBorder="1" applyAlignment="1">
      <alignment vertical="bottom"/>
    </xf>
    <xf numFmtId="0" fontId="7" fillId="0" borderId="19" xfId="0" applyFont="1" applyBorder="1" applyAlignment="1">
      <alignment vertical="bottom"/>
    </xf>
    <xf numFmtId="0" fontId="7" fillId="0" borderId="18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 wrapText="1"/>
    </xf>
    <xf numFmtId="0" fontId="7" fillId="0" borderId="18" xfId="0" applyFont="1" applyFill="1" applyBorder="1" applyAlignment="1">
      <alignment vertical="center" wrapText="1"/>
    </xf>
    <xf numFmtId="0" fontId="7" fillId="0" borderId="20" xfId="0" applyFont="1" applyBorder="1" applyAlignment="1">
      <alignment vertical="bottom"/>
    </xf>
    <xf numFmtId="0" fontId="8" fillId="0" borderId="26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/>
    </xf>
    <xf numFmtId="0" fontId="7" fillId="0" borderId="37" xfId="0" applyFont="1" applyBorder="1" applyAlignment="1">
      <alignment vertical="bottom" wrapText="1"/>
    </xf>
    <xf numFmtId="3" fontId="7" fillId="0" borderId="34" xfId="0" applyNumberFormat="1" applyFont="1" applyBorder="1" applyAlignment="1">
      <alignment vertical="bottom"/>
    </xf>
    <xf numFmtId="0" fontId="7" fillId="0" borderId="37" xfId="0" applyFont="1" applyBorder="1" applyAlignment="1">
      <alignment horizontal="left" vertical="bottom" wrapText="1"/>
    </xf>
    <xf numFmtId="0" fontId="8" fillId="0" borderId="24" xfId="0" applyFont="1" applyBorder="1" applyAlignment="1">
      <alignment horizontal="center" vertical="center"/>
    </xf>
    <xf numFmtId="0" fontId="7" fillId="0" borderId="38" xfId="0" applyFont="1" applyFill="1" applyBorder="1" applyAlignment="1">
      <alignment vertical="bottom" wrapText="1"/>
    </xf>
    <xf numFmtId="0" fontId="7" fillId="0" borderId="38" xfId="0" applyFont="1" applyBorder="1" applyAlignment="1">
      <alignment horizontal="left" vertical="bottom" wrapText="1"/>
    </xf>
    <xf numFmtId="3" fontId="7" fillId="0" borderId="34" xfId="0" applyNumberFormat="1" applyFont="1" applyFill="1" applyBorder="1" applyAlignment="1">
      <alignment vertical="bottom"/>
    </xf>
    <xf numFmtId="0" fontId="8" fillId="0" borderId="26" xfId="0" applyFont="1" applyBorder="1" applyAlignment="1">
      <alignment horizontal="center" vertical="center"/>
    </xf>
    <xf numFmtId="0" fontId="7" fillId="0" borderId="39" xfId="0" applyFont="1" applyFill="1" applyBorder="1" applyAlignment="1">
      <alignment vertical="bottom" wrapText="1"/>
    </xf>
    <xf numFmtId="3" fontId="7" fillId="0" borderId="40" xfId="0" applyNumberFormat="1" applyFont="1" applyBorder="1" applyAlignment="1">
      <alignment vertical="bottom"/>
    </xf>
    <xf numFmtId="0" fontId="7" fillId="0" borderId="39" xfId="0" applyFont="1" applyBorder="1" applyAlignment="1">
      <alignment horizontal="left" vertical="bottom" wrapText="1"/>
    </xf>
    <xf numFmtId="0" fontId="7" fillId="0" borderId="27" xfId="0" applyFont="1" applyFill="1" applyBorder="1" applyAlignment="1">
      <alignment vertical="center" wrapText="1"/>
    </xf>
    <xf numFmtId="3" fontId="7" fillId="0" borderId="7" xfId="0" applyNumberFormat="1" applyFont="1" applyBorder="1" applyAlignment="1">
      <alignment vertical="bottom"/>
    </xf>
    <xf numFmtId="0" fontId="7" fillId="0" borderId="27" xfId="0" applyFont="1" applyBorder="1" applyAlignment="1">
      <alignment vertical="center" wrapText="1"/>
    </xf>
    <xf numFmtId="0" fontId="8" fillId="0" borderId="24" xfId="0" applyFont="1" applyBorder="1" applyAlignment="1">
      <alignment horizontal="center" vertical="center" wrapText="1"/>
    </xf>
    <xf numFmtId="0" fontId="7" fillId="0" borderId="12" xfId="0" applyFont="1" applyFill="1" applyBorder="1" applyAlignment="1">
      <alignment vertical="center" wrapText="1"/>
    </xf>
    <xf numFmtId="0" fontId="7" fillId="0" borderId="12" xfId="0" applyFont="1" applyBorder="1" applyAlignment="1">
      <alignment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center" vertical="center" wrapText="1"/>
    </xf>
    <xf numFmtId="0" fontId="7" fillId="0" borderId="41" xfId="0" applyFont="1" applyBorder="1" applyAlignment="1">
      <alignment vertical="center" wrapText="1"/>
    </xf>
    <xf numFmtId="3" fontId="7" fillId="0" borderId="36" xfId="0" applyNumberFormat="1" applyFont="1" applyBorder="1" applyAlignment="1">
      <alignment vertical="bottom"/>
    </xf>
    <xf numFmtId="3" fontId="7" fillId="0" borderId="0" xfId="0" applyNumberFormat="1" applyFont="1" applyAlignment="1">
      <alignment vertical="bottom"/>
    </xf>
    <xf numFmtId="3" fontId="7" fillId="0" borderId="36" xfId="0" applyNumberFormat="1" applyFont="1" applyFill="1" applyBorder="1" applyAlignment="1">
      <alignment vertical="bottom"/>
    </xf>
    <xf numFmtId="0" fontId="7" fillId="0" borderId="16" xfId="0" applyFont="1" applyBorder="1" applyAlignment="1">
      <alignment horizontal="center" vertical="bottom"/>
    </xf>
    <xf numFmtId="0" fontId="7" fillId="0" borderId="32" xfId="0" applyFont="1" applyBorder="1" applyAlignment="1">
      <alignment vertical="bottom"/>
    </xf>
    <xf numFmtId="0" fontId="8" fillId="2" borderId="24" xfId="0" applyFont="1" applyFill="1" applyBorder="1" applyAlignment="1">
      <alignment horizontal="center" vertical="center" wrapText="1"/>
    </xf>
    <xf numFmtId="0" fontId="7" fillId="0" borderId="4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vertical="bottom"/>
    </xf>
    <xf numFmtId="3" fontId="7" fillId="0" borderId="11" xfId="0" applyNumberFormat="1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vertical="bottom"/>
    </xf>
    <xf numFmtId="0" fontId="7" fillId="0" borderId="9" xfId="0" applyFont="1" applyBorder="1" applyAlignment="1">
      <alignment vertical="bottom"/>
    </xf>
    <xf numFmtId="0" fontId="7" fillId="0" borderId="42" xfId="0" applyFont="1" applyFill="1" applyBorder="1" applyAlignment="1">
      <alignment horizontal="center" vertical="center" wrapText="1"/>
    </xf>
    <xf numFmtId="3" fontId="7" fillId="0" borderId="13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vertical="bottom"/>
    </xf>
    <xf numFmtId="0" fontId="7" fillId="0" borderId="9" xfId="0" applyFont="1" applyBorder="1" applyAlignment="1">
      <alignment vertical="bottom"/>
    </xf>
    <xf numFmtId="0" fontId="7" fillId="0" borderId="11" xfId="0" applyFont="1" applyBorder="1" applyAlignment="1">
      <alignment vertical="bottom"/>
    </xf>
    <xf numFmtId="0" fontId="7" fillId="0" borderId="33" xfId="0" applyFont="1" applyFill="1" applyBorder="1" applyAlignment="1">
      <alignment horizontal="center" vertical="center" wrapText="1"/>
    </xf>
    <xf numFmtId="3" fontId="7" fillId="0" borderId="34" xfId="0" applyNumberFormat="1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vertical="bottom"/>
    </xf>
    <xf numFmtId="0" fontId="8" fillId="0" borderId="18" xfId="0" applyFont="1" applyFill="1" applyBorder="1" applyAlignment="1">
      <alignment horizontal="center" vertical="bottom"/>
    </xf>
    <xf numFmtId="0" fontId="8" fillId="0" borderId="20" xfId="0" applyFont="1" applyFill="1" applyBorder="1" applyAlignment="1">
      <alignment horizontal="center" vertical="bottom"/>
    </xf>
    <xf numFmtId="0" fontId="7" fillId="0" borderId="42" xfId="0" applyFont="1" applyBorder="1" applyAlignment="1">
      <alignment horizontal="center" vertical="center" wrapText="1"/>
    </xf>
    <xf numFmtId="3" fontId="7" fillId="0" borderId="13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 wrapText="1"/>
    </xf>
    <xf numFmtId="3" fontId="7" fillId="0" borderId="34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9" xfId="0" applyFont="1" applyBorder="1" applyAlignment="1">
      <alignment vertical="center" wrapText="1"/>
    </xf>
    <xf numFmtId="0" fontId="7" fillId="0" borderId="9" xfId="0" applyFont="1" applyFill="1" applyBorder="1" applyAlignment="1">
      <alignment horizontal="left" vertical="bottom" wrapText="1"/>
    </xf>
    <xf numFmtId="3" fontId="7" fillId="0" borderId="11" xfId="0" applyNumberFormat="1" applyFont="1" applyFill="1" applyBorder="1" applyAlignment="1">
      <alignment horizontal="right" vertical="bottom" wrapText="1"/>
    </xf>
    <xf numFmtId="0" fontId="7" fillId="0" borderId="16" xfId="0" applyFont="1" applyBorder="1" applyAlignment="1">
      <alignment vertical="bottom" wrapText="1"/>
    </xf>
    <xf numFmtId="3" fontId="7" fillId="0" borderId="11" xfId="0" applyNumberFormat="1" applyFont="1" applyBorder="1" applyAlignment="1">
      <alignment horizontal="right" vertical="bottom"/>
    </xf>
    <xf numFmtId="0" fontId="8" fillId="2" borderId="29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7" fillId="0" borderId="24" xfId="0" applyFont="1" applyBorder="1" applyAlignment="1">
      <alignment horizontal="left" vertical="center" wrapText="1"/>
    </xf>
    <xf numFmtId="49" fontId="7" fillId="0" borderId="34" xfId="0" applyNumberFormat="1" applyFont="1" applyBorder="1" applyAlignment="1">
      <alignment horizontal="center" vertical="center"/>
    </xf>
    <xf numFmtId="0" fontId="7" fillId="0" borderId="33" xfId="0" applyFont="1" applyBorder="1" applyAlignment="1">
      <alignment horizontal="left" vertical="center" wrapText="1"/>
    </xf>
    <xf numFmtId="49" fontId="7" fillId="0" borderId="11" xfId="0" applyNumberFormat="1" applyFont="1" applyBorder="1" applyAlignment="1">
      <alignment horizontal="center" vertical="center"/>
    </xf>
    <xf numFmtId="0" fontId="7" fillId="0" borderId="42" xfId="0" applyFont="1" applyFill="1" applyBorder="1" applyAlignment="1">
      <alignment horizontal="left" vertical="bottom" wrapText="1"/>
    </xf>
    <xf numFmtId="3" fontId="7" fillId="0" borderId="13" xfId="0" applyNumberFormat="1" applyFont="1" applyFill="1" applyBorder="1" applyAlignment="1">
      <alignment horizontal="right" vertical="bottom" wrapText="1"/>
    </xf>
    <xf numFmtId="0" fontId="7" fillId="0" borderId="43" xfId="0" applyFont="1" applyBorder="1">
      <alignment vertical="center"/>
    </xf>
    <xf numFmtId="49" fontId="7" fillId="0" borderId="11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vertical="bottom"/>
    </xf>
    <xf numFmtId="0" fontId="7" fillId="0" borderId="37" xfId="0" applyFont="1" applyBorder="1" applyAlignment="1">
      <alignment horizontal="left" vertical="center" wrapText="1"/>
    </xf>
    <xf numFmtId="0" fontId="7" fillId="0" borderId="5" xfId="0" applyFont="1" applyBorder="1" applyAlignment="1">
      <alignment vertical="center" wrapText="1"/>
    </xf>
    <xf numFmtId="3" fontId="7" fillId="0" borderId="7" xfId="0" applyNumberFormat="1" applyFont="1" applyBorder="1" applyAlignment="1">
      <alignment horizontal="right" vertical="center"/>
    </xf>
    <xf numFmtId="0" fontId="7" fillId="0" borderId="38" xfId="0" applyFont="1" applyBorder="1" applyAlignment="1">
      <alignment horizontal="left" vertical="center" wrapText="1"/>
    </xf>
    <xf numFmtId="3" fontId="7" fillId="0" borderId="32" xfId="0" applyNumberFormat="1" applyFont="1" applyBorder="1" applyAlignment="1">
      <alignment horizontal="right" vertical="center"/>
    </xf>
    <xf numFmtId="0" fontId="7" fillId="0" borderId="39" xfId="0" applyFont="1" applyBorder="1" applyAlignment="1">
      <alignment horizontal="left" vertical="center" wrapText="1"/>
    </xf>
    <xf numFmtId="3" fontId="7" fillId="0" borderId="44" xfId="0" applyNumberFormat="1" applyFont="1" applyBorder="1" applyAlignment="1">
      <alignment vertical="bottom"/>
    </xf>
    <xf numFmtId="0" fontId="7" fillId="0" borderId="45" xfId="0" applyFont="1" applyBorder="1">
      <alignment vertical="center"/>
    </xf>
    <xf numFmtId="49" fontId="7" fillId="0" borderId="32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3" fontId="7" fillId="0" borderId="0" xfId="0" applyNumberFormat="1" applyFont="1" applyBorder="1" applyAlignment="1">
      <alignment vertical="bottom"/>
    </xf>
    <xf numFmtId="0" fontId="7" fillId="0" borderId="0" xfId="0" applyFont="1" applyBorder="1">
      <alignment vertical="center"/>
    </xf>
    <xf numFmtId="49" fontId="7" fillId="0" borderId="0" xfId="0" applyNumberFormat="1" applyFont="1" applyBorder="1" applyAlignment="1">
      <alignment horizontal="center" vertical="center"/>
    </xf>
    <xf numFmtId="0" fontId="1" fillId="0" borderId="0" xfId="0" applyFont="1" applyFill="1" applyAlignment="1">
      <alignment horizontal="center" vertical="bottom"/>
    </xf>
    <xf numFmtId="0" fontId="6" fillId="0" borderId="0" xfId="0" applyFill="1" applyAlignment="1">
      <alignment horizontal="left" vertical="bottom"/>
    </xf>
    <xf numFmtId="0" fontId="10" fillId="3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3" borderId="38" xfId="0" applyFont="1" applyFill="1" applyBorder="1" applyAlignment="1">
      <alignment horizontal="center" vertical="center"/>
    </xf>
    <xf numFmtId="0" fontId="10" fillId="3" borderId="46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left" vertical="bottom"/>
    </xf>
    <xf numFmtId="3" fontId="1" fillId="0" borderId="10" xfId="0" applyNumberFormat="1" applyFont="1" applyFill="1" applyBorder="1" applyAlignment="1">
      <alignment horizontal="center" vertical="bottom"/>
    </xf>
    <xf numFmtId="0" fontId="6" fillId="0" borderId="10" xfId="0" applyFill="1" applyBorder="1" applyAlignment="1">
      <alignment horizontal="left" vertical="bottom" wrapText="1"/>
    </xf>
    <xf numFmtId="3" fontId="6" fillId="0" borderId="10" xfId="0" applyNumberFormat="1" applyFill="1" applyBorder="1" applyAlignment="1">
      <alignment vertical="bottom"/>
    </xf>
    <xf numFmtId="0" fontId="6" fillId="0" borderId="10" xfId="0" applyFont="1" applyFill="1" applyBorder="1" applyAlignment="1">
      <alignment horizontal="left" vertical="bottom" wrapText="1"/>
    </xf>
    <xf numFmtId="0" fontId="6" fillId="0" borderId="10" xfId="0" applyFont="1" applyFill="1" applyBorder="1" applyAlignment="1">
      <alignment horizontal="left" vertical="bottom"/>
    </xf>
    <xf numFmtId="0" fontId="2" fillId="0" borderId="47" xfId="0" applyFont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vertical="center" wrapText="1"/>
    </xf>
    <xf numFmtId="0" fontId="6" fillId="0" borderId="10" xfId="0" applyBorder="1" applyAlignment="1">
      <alignment horizontal="left" vertical="bottom" wrapText="1"/>
    </xf>
    <xf numFmtId="4" fontId="6" fillId="0" borderId="10" xfId="0" applyNumberFormat="1" applyBorder="1" applyAlignment="1">
      <alignment vertical="bottom"/>
    </xf>
    <xf numFmtId="0" fontId="6" fillId="0" borderId="10" xfId="0" applyFont="1" applyBorder="1" applyAlignment="1">
      <alignment horizontal="left" vertical="bottom" wrapText="1"/>
    </xf>
    <xf numFmtId="3" fontId="6" fillId="0" borderId="10" xfId="0" applyNumberFormat="1" applyBorder="1" applyAlignment="1">
      <alignment vertical="bottom"/>
    </xf>
    <xf numFmtId="3" fontId="6" fillId="0" borderId="10" xfId="0" applyNumberFormat="1" applyBorder="1" applyAlignment="1">
      <alignment horizontal="right" vertical="bottom"/>
    </xf>
    <xf numFmtId="0" fontId="6" fillId="0" borderId="12" xfId="0" applyBorder="1" applyAlignment="1">
      <alignment vertical="bottom" wrapText="1"/>
    </xf>
    <xf numFmtId="3" fontId="6" fillId="0" borderId="12" xfId="0" applyNumberFormat="1" applyBorder="1">
      <alignment vertical="center"/>
    </xf>
    <xf numFmtId="0" fontId="11" fillId="0" borderId="10" xfId="0" applyFont="1" applyFill="1" applyBorder="1" applyAlignment="1">
      <alignment horizontal="left" vertical="bottom"/>
    </xf>
    <xf numFmtId="0" fontId="1" fillId="0" borderId="10" xfId="0" applyFont="1" applyFill="1" applyBorder="1" applyAlignment="1">
      <alignment horizontal="left" vertical="bottom"/>
    </xf>
    <xf numFmtId="0" fontId="1" fillId="0" borderId="0" xfId="0" applyFont="1" applyFill="1" applyBorder="1" applyAlignment="1">
      <alignment horizontal="left" vertical="bottom"/>
    </xf>
    <xf numFmtId="3" fontId="1" fillId="0" borderId="0" xfId="0" applyNumberFormat="1" applyFont="1" applyFill="1" applyBorder="1" applyAlignment="1">
      <alignment horizontal="center" vertical="bottom"/>
    </xf>
    <xf numFmtId="4" fontId="7" fillId="0" borderId="0" xfId="0" applyNumberFormat="1" applyFont="1" applyFill="1" applyAlignment="1">
      <alignment vertical="bottom"/>
    </xf>
  </cellXfs>
  <cellStyles count="1">
    <cellStyle name="常规" xfId="0" builtinId="0"/>
  </cellStyles>
  <dxfs count="0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sharedStrings" Target="sharedStrings.xml"/><Relationship Id="rId6" Type="http://schemas.openxmlformats.org/officeDocument/2006/relationships/styles" Target="styles.xml"/><Relationship Id="rId7" Type="http://schemas.openxmlformats.org/officeDocument/2006/relationships/theme" Target="theme/theme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0.jpeg"/><Relationship Id="rId2" Type="http://schemas.openxmlformats.org/officeDocument/2006/relationships/image" Target="../media/image1.jpeg"/><Relationship Id="rId3" Type="http://schemas.openxmlformats.org/officeDocument/2006/relationships/image" Target="../media/image2.jpeg"/><Relationship Id="rId4" Type="http://schemas.openxmlformats.org/officeDocument/2006/relationships/image" Target="../media/image3.jpeg"/><Relationship Id="rId5" Type="http://schemas.openxmlformats.org/officeDocument/2006/relationships/image" Target="../media/image4.jpeg"/><Relationship Id="rId6" Type="http://schemas.openxmlformats.org/officeDocument/2006/relationships/image" Target="../media/image5.jpeg"/><Relationship Id="rId7" Type="http://schemas.openxmlformats.org/officeDocument/2006/relationships/image" Target="../media/image6.jpeg"/><Relationship Id="rId8" Type="http://schemas.openxmlformats.org/officeDocument/2006/relationships/image" Target="../media/image7.jpeg"/><Relationship Id="rId9" Type="http://schemas.openxmlformats.org/officeDocument/2006/relationships/image" Target="../media/image8.jpeg"/><Relationship Id="rId10" Type="http://schemas.openxmlformats.org/officeDocument/2006/relationships/image" Target="../media/image9.jpeg"/><Relationship Id="rId11" Type="http://schemas.openxmlformats.org/officeDocument/2006/relationships/image" Target="../media/image10.jpeg"/><Relationship Id="rId12" Type="http://schemas.openxmlformats.org/officeDocument/2006/relationships/image" Target="../media/image11.jpeg"/><Relationship Id="rId13" Type="http://schemas.openxmlformats.org/officeDocument/2006/relationships/image" Target="../media/image12.jpeg"/><Relationship Id="rId14" Type="http://schemas.openxmlformats.org/officeDocument/2006/relationships/image" Target="../media/image13.jpeg"/><Relationship Id="rId15" Type="http://schemas.openxmlformats.org/officeDocument/2006/relationships/image" Target="../media/image14.jpeg"/><Relationship Id="rId16" Type="http://schemas.openxmlformats.org/officeDocument/2006/relationships/image" Target="../media/image15.jpeg"/><Relationship Id="rId17" Type="http://schemas.openxmlformats.org/officeDocument/2006/relationships/image" Target="../media/image16.jpeg"/><Relationship Id="rId18" Type="http://schemas.openxmlformats.org/officeDocument/2006/relationships/image" Target="../media/image17.jpeg"/><Relationship Id="rId19" Type="http://schemas.openxmlformats.org/officeDocument/2006/relationships/image" Target="../media/image18.jpeg"/><Relationship Id="rId20" Type="http://schemas.openxmlformats.org/officeDocument/2006/relationships/image" Target="../media/image19.jpeg"/><Relationship Id="rId21" Type="http://schemas.openxmlformats.org/officeDocument/2006/relationships/image" Target="../media/image20.jpeg"/><Relationship Id="rId22" Type="http://schemas.openxmlformats.org/officeDocument/2006/relationships/image" Target="../media/image21.jpeg"/><Relationship Id="rId23" Type="http://schemas.openxmlformats.org/officeDocument/2006/relationships/image" Target="../media/image22.jpeg"/><Relationship Id="rId24" Type="http://schemas.openxmlformats.org/officeDocument/2006/relationships/image" Target="../media/image23.jpeg"/><Relationship Id="rId25" Type="http://schemas.openxmlformats.org/officeDocument/2006/relationships/image" Target="../media/image24.jpeg"/><Relationship Id="rId26" Type="http://schemas.openxmlformats.org/officeDocument/2006/relationships/image" Target="../media/image25.jpeg"/><Relationship Id="rId27" Type="http://schemas.openxmlformats.org/officeDocument/2006/relationships/image" Target="../media/image26.jpeg"/><Relationship Id="rId28" Type="http://schemas.openxmlformats.org/officeDocument/2006/relationships/image" Target="../media/image27.jpeg"/><Relationship Id="rId29" Type="http://schemas.openxmlformats.org/officeDocument/2006/relationships/image" Target="../media/image28.jpeg"/><Relationship Id="rId30" Type="http://schemas.openxmlformats.org/officeDocument/2006/relationships/image" Target="../media/image29.jpeg"/><Relationship Id="rId31" Type="http://schemas.openxmlformats.org/officeDocument/2006/relationships/image" Target="../media/image30.jpeg"/><Relationship Id="rId32" Type="http://schemas.openxmlformats.org/officeDocument/2006/relationships/image" Target="../media/image31.jpeg"/><Relationship Id="rId33" Type="http://schemas.openxmlformats.org/officeDocument/2006/relationships/image" Target="../media/image32.jpeg"/><Relationship Id="rId34" Type="http://schemas.openxmlformats.org/officeDocument/2006/relationships/image" Target="../media/image33.jpeg"/><Relationship Id="rId35" Type="http://schemas.openxmlformats.org/officeDocument/2006/relationships/image" Target="../media/image34.jpeg"/><Relationship Id="rId36" Type="http://schemas.openxmlformats.org/officeDocument/2006/relationships/image" Target="../media/image35.jpeg"/><Relationship Id="rId37" Type="http://schemas.openxmlformats.org/officeDocument/2006/relationships/image" Target="../media/image36.jpeg"/><Relationship Id="rId38" Type="http://schemas.openxmlformats.org/officeDocument/2006/relationships/image" Target="../media/image37.jpeg"/><Relationship Id="rId39" Type="http://schemas.openxmlformats.org/officeDocument/2006/relationships/image" Target="../media/image38.jpeg"/><Relationship Id="rId40" Type="http://schemas.openxmlformats.org/officeDocument/2006/relationships/image" Target="../media/image39.jpeg"/><Relationship Id="rId41" Type="http://schemas.openxmlformats.org/officeDocument/2006/relationships/image" Target="../media/image40.jpeg"/><Relationship Id="rId42" Type="http://schemas.openxmlformats.org/officeDocument/2006/relationships/image" Target="../media/image41.jpeg"/><Relationship Id="rId43" Type="http://schemas.openxmlformats.org/officeDocument/2006/relationships/image" Target="../media/image42.jpeg"/><Relationship Id="rId44" Type="http://schemas.openxmlformats.org/officeDocument/2006/relationships/image" Target="../media/image43.jpeg"/><Relationship Id="rId45" Type="http://schemas.openxmlformats.org/officeDocument/2006/relationships/image" Target="../media/image44.jpeg"/><Relationship Id="rId46" Type="http://schemas.openxmlformats.org/officeDocument/2006/relationships/image" Target="../media/image45.jpeg"/><Relationship Id="rId47" Type="http://schemas.openxmlformats.org/officeDocument/2006/relationships/image" Target="../media/image46.jpeg"/><Relationship Id="rId48" Type="http://schemas.openxmlformats.org/officeDocument/2006/relationships/image" Target="../media/image47.jpeg"/><Relationship Id="rId49" Type="http://schemas.openxmlformats.org/officeDocument/2006/relationships/image" Target="../media/image48.jpeg"/><Relationship Id="rId50" Type="http://schemas.openxmlformats.org/officeDocument/2006/relationships/image" Target="../media/image49.jpeg"/><Relationship Id="rId51" Type="http://schemas.openxmlformats.org/officeDocument/2006/relationships/image" Target="../media/image50.jpeg"/><Relationship Id="rId52" Type="http://schemas.openxmlformats.org/officeDocument/2006/relationships/image" Target="../media/image51.jpeg"/><Relationship Id="rId53" Type="http://schemas.openxmlformats.org/officeDocument/2006/relationships/image" Target="../media/image52.jpeg"/><Relationship Id="rId54" Type="http://schemas.openxmlformats.org/officeDocument/2006/relationships/image" Target="../media/image53.jpeg"/><Relationship Id="rId55" Type="http://schemas.openxmlformats.org/officeDocument/2006/relationships/image" Target="../media/image54.jpeg"/><Relationship Id="rId56" Type="http://schemas.openxmlformats.org/officeDocument/2006/relationships/image" Target="../media/image55.jpeg"/><Relationship Id="rId57" Type="http://schemas.openxmlformats.org/officeDocument/2006/relationships/image" Target="../media/image56.jpeg"/><Relationship Id="rId58" Type="http://schemas.openxmlformats.org/officeDocument/2006/relationships/image" Target="../media/image57.jpeg"/><Relationship Id="rId59" Type="http://schemas.openxmlformats.org/officeDocument/2006/relationships/image" Target="../media/image58.jpeg"/><Relationship Id="rId60" Type="http://schemas.openxmlformats.org/officeDocument/2006/relationships/image" Target="../media/image59.jpeg"/><Relationship Id="rId61" Type="http://schemas.openxmlformats.org/officeDocument/2006/relationships/image" Target="../media/image60.jpeg"/><Relationship Id="rId62" Type="http://schemas.openxmlformats.org/officeDocument/2006/relationships/image" Target="../media/image61.jpeg"/><Relationship Id="rId63" Type="http://schemas.openxmlformats.org/officeDocument/2006/relationships/image" Target="../media/image62.jpeg"/><Relationship Id="rId64" Type="http://schemas.openxmlformats.org/officeDocument/2006/relationships/image" Target="../media/image63.jpeg"/><Relationship Id="rId65" Type="http://schemas.openxmlformats.org/officeDocument/2006/relationships/image" Target="../media/image64.jpeg"/><Relationship Id="rId66" Type="http://schemas.openxmlformats.org/officeDocument/2006/relationships/image" Target="../media/image65.jpeg"/><Relationship Id="rId67" Type="http://schemas.openxmlformats.org/officeDocument/2006/relationships/image" Target="../media/image66.jpeg"/><Relationship Id="rId68" Type="http://schemas.openxmlformats.org/officeDocument/2006/relationships/image" Target="../media/image67.jpeg"/><Relationship Id="rId69" Type="http://schemas.openxmlformats.org/officeDocument/2006/relationships/image" Target="../media/image68.jpeg"/><Relationship Id="rId70" Type="http://schemas.openxmlformats.org/officeDocument/2006/relationships/image" Target="../media/image69.jpeg"/><Relationship Id="rId71" Type="http://schemas.openxmlformats.org/officeDocument/2006/relationships/image" Target="../media/image70.jpeg"/><Relationship Id="rId72" Type="http://schemas.openxmlformats.org/officeDocument/2006/relationships/image" Target="../media/image71.jpeg"/><Relationship Id="rId73" Type="http://schemas.openxmlformats.org/officeDocument/2006/relationships/image" Target="../media/image72.jpeg"/><Relationship Id="rId74" Type="http://schemas.openxmlformats.org/officeDocument/2006/relationships/image" Target="../media/image73.jpeg"/><Relationship Id="rId75" Type="http://schemas.openxmlformats.org/officeDocument/2006/relationships/image" Target="../media/image74.jpeg"/><Relationship Id="rId76" Type="http://schemas.openxmlformats.org/officeDocument/2006/relationships/image" Target="../media/image75.jpeg"/><Relationship Id="rId77" Type="http://schemas.openxmlformats.org/officeDocument/2006/relationships/image" Target="../media/image76.jpeg"/><Relationship Id="rId78" Type="http://schemas.openxmlformats.org/officeDocument/2006/relationships/image" Target="../media/image77.jpeg"/><Relationship Id="rId79" Type="http://schemas.openxmlformats.org/officeDocument/2006/relationships/image" Target="../media/image78.jpeg"/><Relationship Id="rId80" Type="http://schemas.openxmlformats.org/officeDocument/2006/relationships/image" Target="../media/image79.jpeg"/><Relationship Id="rId81" Type="http://schemas.openxmlformats.org/officeDocument/2006/relationships/image" Target="../media/image80.jpeg"/><Relationship Id="rId82" Type="http://schemas.openxmlformats.org/officeDocument/2006/relationships/image" Target="../media/image81.jpeg"/><Relationship Id="rId83" Type="http://schemas.openxmlformats.org/officeDocument/2006/relationships/image" Target="../media/image82.jpeg"/><Relationship Id="rId84" Type="http://schemas.openxmlformats.org/officeDocument/2006/relationships/image" Target="../media/image83.jpeg"/><Relationship Id="rId85" Type="http://schemas.openxmlformats.org/officeDocument/2006/relationships/image" Target="../media/image84.jpeg"/><Relationship Id="rId86" Type="http://schemas.openxmlformats.org/officeDocument/2006/relationships/image" Target="../media/image85.jpeg"/><Relationship Id="rId87" Type="http://schemas.openxmlformats.org/officeDocument/2006/relationships/image" Target="../media/image86.jpeg"/><Relationship Id="rId88" Type="http://schemas.openxmlformats.org/officeDocument/2006/relationships/image" Target="../media/image87.jpeg"/><Relationship Id="rId89" Type="http://schemas.openxmlformats.org/officeDocument/2006/relationships/image" Target="../media/image88.jpeg"/><Relationship Id="rId90" Type="http://schemas.openxmlformats.org/officeDocument/2006/relationships/image" Target="../media/image89.jpeg"/><Relationship Id="rId91" Type="http://schemas.openxmlformats.org/officeDocument/2006/relationships/image" Target="../media/image90.jpeg"/><Relationship Id="rId92" Type="http://schemas.openxmlformats.org/officeDocument/2006/relationships/image" Target="../media/image91.jpeg"/><Relationship Id="rId93" Type="http://schemas.openxmlformats.org/officeDocument/2006/relationships/image" Target="../media/image92.jpeg"/><Relationship Id="rId94" Type="http://schemas.openxmlformats.org/officeDocument/2006/relationships/image" Target="../media/image93.jpeg"/><Relationship Id="rId95" Type="http://schemas.openxmlformats.org/officeDocument/2006/relationships/image" Target="../media/image94.jpeg"/><Relationship Id="rId96" Type="http://schemas.openxmlformats.org/officeDocument/2006/relationships/image" Target="../media/image95.jpeg"/><Relationship Id="rId97" Type="http://schemas.openxmlformats.org/officeDocument/2006/relationships/image" Target="../media/image96.jpeg"/><Relationship Id="rId98" Type="http://schemas.openxmlformats.org/officeDocument/2006/relationships/image" Target="../media/image97.jpeg"/><Relationship Id="rId99" Type="http://schemas.openxmlformats.org/officeDocument/2006/relationships/image" Target="../media/image98.jpeg"/><Relationship Id="rId100" Type="http://schemas.openxmlformats.org/officeDocument/2006/relationships/image" Target="../media/image99.jpeg"/><Relationship Id="rId101" Type="http://schemas.openxmlformats.org/officeDocument/2006/relationships/image" Target="../media/image100.jpeg"/><Relationship Id="rId102" Type="http://schemas.openxmlformats.org/officeDocument/2006/relationships/image" Target="../media/image101.jpeg"/><Relationship Id="rId103" Type="http://schemas.openxmlformats.org/officeDocument/2006/relationships/image" Target="../media/image102.jpeg"/><Relationship Id="rId104" Type="http://schemas.openxmlformats.org/officeDocument/2006/relationships/image" Target="../media/image103.jpeg"/><Relationship Id="rId105" Type="http://schemas.openxmlformats.org/officeDocument/2006/relationships/image" Target="../media/image104.jpeg"/><Relationship Id="rId106" Type="http://schemas.openxmlformats.org/officeDocument/2006/relationships/image" Target="../media/image105.jpeg"/><Relationship Id="rId107" Type="http://schemas.openxmlformats.org/officeDocument/2006/relationships/image" Target="../media/image106.jpeg"/><Relationship Id="rId108" Type="http://schemas.openxmlformats.org/officeDocument/2006/relationships/image" Target="../media/image107.jpeg"/><Relationship Id="rId109" Type="http://schemas.openxmlformats.org/officeDocument/2006/relationships/image" Target="../media/image108.jpeg"/><Relationship Id="rId110" Type="http://schemas.openxmlformats.org/officeDocument/2006/relationships/image" Target="../media/image109.jpeg"/><Relationship Id="rId111" Type="http://schemas.openxmlformats.org/officeDocument/2006/relationships/image" Target="../media/image110.jpeg"/><Relationship Id="rId112" Type="http://schemas.openxmlformats.org/officeDocument/2006/relationships/image" Target="../media/image111.jpeg"/><Relationship Id="rId113" Type="http://schemas.openxmlformats.org/officeDocument/2006/relationships/image" Target="../media/image112.jpe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image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910389</xdr:colOff>
      <xdr:row>8</xdr:row>
      <xdr:rowOff>0</xdr:rowOff>
    </xdr:from>
    <xdr:to>
      <xdr:col>2</xdr:col>
      <xdr:colOff>910389</xdr:colOff>
      <xdr:row>15</xdr:row>
      <xdr:rowOff>0</xdr:rowOff>
    </xdr:to>
    <xdr:pic>
      <xdr:nvPicPr>
        <xdr:cNvPr id="2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333500"/>
          <a:ext cx="66675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3</xdr:col>
      <xdr:colOff>0</xdr:colOff>
      <xdr:row>17</xdr:row>
      <xdr:rowOff>0</xdr:rowOff>
    </xdr:to>
    <xdr:pic>
      <xdr:nvPicPr>
        <xdr:cNvPr id="3" name="rect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" y="190500"/>
          <a:ext cx="1576916" cy="310091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8</xdr:row>
      <xdr:rowOff>0</xdr:rowOff>
    </xdr:from>
    <xdr:to>
      <xdr:col>8</xdr:col>
      <xdr:colOff>909515</xdr:colOff>
      <xdr:row>15</xdr:row>
      <xdr:rowOff>0</xdr:rowOff>
    </xdr:to>
    <xdr:pic>
      <xdr:nvPicPr>
        <xdr:cNvPr id="4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524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15473</xdr:colOff>
      <xdr:row>1</xdr:row>
      <xdr:rowOff>0</xdr:rowOff>
    </xdr:from>
    <xdr:to>
      <xdr:col>9</xdr:col>
      <xdr:colOff>8944</xdr:colOff>
      <xdr:row>16</xdr:row>
      <xdr:rowOff>177700</xdr:rowOff>
    </xdr:to>
    <xdr:pic>
      <xdr:nvPicPr>
        <xdr:cNvPr id="5" name="rect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9051" y="3429000"/>
          <a:ext cx="1562100" cy="3067049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41</xdr:row>
      <xdr:rowOff>0</xdr:rowOff>
    </xdr:from>
    <xdr:to>
      <xdr:col>2</xdr:col>
      <xdr:colOff>910389</xdr:colOff>
      <xdr:row>47</xdr:row>
      <xdr:rowOff>151804</xdr:rowOff>
    </xdr:to>
    <xdr:pic>
      <xdr:nvPicPr>
        <xdr:cNvPr id="6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4762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41</xdr:row>
      <xdr:rowOff>0</xdr:rowOff>
    </xdr:from>
    <xdr:to>
      <xdr:col>2</xdr:col>
      <xdr:colOff>910389</xdr:colOff>
      <xdr:row>47</xdr:row>
      <xdr:rowOff>151804</xdr:rowOff>
    </xdr:to>
    <xdr:pic>
      <xdr:nvPicPr>
        <xdr:cNvPr id="7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4762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49</xdr:row>
      <xdr:rowOff>0</xdr:rowOff>
    </xdr:from>
    <xdr:to>
      <xdr:col>2</xdr:col>
      <xdr:colOff>910389</xdr:colOff>
      <xdr:row>55</xdr:row>
      <xdr:rowOff>164864</xdr:rowOff>
    </xdr:to>
    <xdr:pic>
      <xdr:nvPicPr>
        <xdr:cNvPr id="8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1239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3</xdr:col>
      <xdr:colOff>0</xdr:colOff>
      <xdr:row>57</xdr:row>
      <xdr:rowOff>152362</xdr:rowOff>
    </xdr:to>
    <xdr:pic>
      <xdr:nvPicPr>
        <xdr:cNvPr id="9" name="rect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0" y="13144500"/>
          <a:ext cx="1581150" cy="3048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49</xdr:row>
      <xdr:rowOff>0</xdr:rowOff>
    </xdr:from>
    <xdr:to>
      <xdr:col>8</xdr:col>
      <xdr:colOff>909515</xdr:colOff>
      <xdr:row>55</xdr:row>
      <xdr:rowOff>164864</xdr:rowOff>
    </xdr:to>
    <xdr:pic>
      <xdr:nvPicPr>
        <xdr:cNvPr id="10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4478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284958</xdr:colOff>
      <xdr:row>42</xdr:row>
      <xdr:rowOff>0</xdr:rowOff>
    </xdr:from>
    <xdr:to>
      <xdr:col>9</xdr:col>
      <xdr:colOff>0</xdr:colOff>
      <xdr:row>57</xdr:row>
      <xdr:rowOff>152362</xdr:rowOff>
    </xdr:to>
    <xdr:pic>
      <xdr:nvPicPr>
        <xdr:cNvPr id="11" name="rect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6752168" y="6932083"/>
          <a:ext cx="1577446" cy="30575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66</xdr:row>
      <xdr:rowOff>0</xdr:rowOff>
    </xdr:from>
    <xdr:to>
      <xdr:col>2</xdr:col>
      <xdr:colOff>910389</xdr:colOff>
      <xdr:row>72</xdr:row>
      <xdr:rowOff>164864</xdr:rowOff>
    </xdr:to>
    <xdr:pic>
      <xdr:nvPicPr>
        <xdr:cNvPr id="12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7716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59</xdr:row>
      <xdr:rowOff>0</xdr:rowOff>
    </xdr:from>
    <xdr:to>
      <xdr:col>2</xdr:col>
      <xdr:colOff>1566920</xdr:colOff>
      <xdr:row>74</xdr:row>
      <xdr:rowOff>152362</xdr:rowOff>
    </xdr:to>
    <xdr:pic>
      <xdr:nvPicPr>
        <xdr:cNvPr id="13" name="rect"/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0" y="19621500"/>
          <a:ext cx="1571624" cy="3048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66</xdr:row>
      <xdr:rowOff>0</xdr:rowOff>
    </xdr:from>
    <xdr:to>
      <xdr:col>8</xdr:col>
      <xdr:colOff>909515</xdr:colOff>
      <xdr:row>72</xdr:row>
      <xdr:rowOff>164864</xdr:rowOff>
    </xdr:to>
    <xdr:pic>
      <xdr:nvPicPr>
        <xdr:cNvPr id="14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1239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15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1239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16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1239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17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1239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18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1239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19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1239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20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24193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21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27432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22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30670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23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33909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24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37147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25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40386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26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24193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27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27432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28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30670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29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33909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30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37147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31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40386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32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24193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33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27432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34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30670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35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33909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36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37147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37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40386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38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24193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39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27432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40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30670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41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33909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42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37147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115</xdr:row>
      <xdr:rowOff>0</xdr:rowOff>
    </xdr:from>
    <xdr:to>
      <xdr:col>2</xdr:col>
      <xdr:colOff>910389</xdr:colOff>
      <xdr:row>121</xdr:row>
      <xdr:rowOff>139079</xdr:rowOff>
    </xdr:to>
    <xdr:pic>
      <xdr:nvPicPr>
        <xdr:cNvPr id="43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40386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59</xdr:row>
      <xdr:rowOff>0</xdr:rowOff>
    </xdr:from>
    <xdr:to>
      <xdr:col>9</xdr:col>
      <xdr:colOff>4472</xdr:colOff>
      <xdr:row>74</xdr:row>
      <xdr:rowOff>139079</xdr:rowOff>
    </xdr:to>
    <xdr:pic>
      <xdr:nvPicPr>
        <xdr:cNvPr id="44" name="rect"/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0" y="22860000"/>
          <a:ext cx="1571625" cy="303847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25</xdr:row>
      <xdr:rowOff>0</xdr:rowOff>
    </xdr:from>
    <xdr:to>
      <xdr:col>2</xdr:col>
      <xdr:colOff>910389</xdr:colOff>
      <xdr:row>32</xdr:row>
      <xdr:rowOff>0</xdr:rowOff>
    </xdr:to>
    <xdr:pic>
      <xdr:nvPicPr>
        <xdr:cNvPr id="45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8001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1570422</xdr:colOff>
      <xdr:row>34</xdr:row>
      <xdr:rowOff>0</xdr:rowOff>
    </xdr:to>
    <xdr:pic>
      <xdr:nvPicPr>
        <xdr:cNvPr id="46" name="rect"/>
        <xdr:cNvPicPr/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0" y="6667500"/>
          <a:ext cx="1571625" cy="308609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25</xdr:row>
      <xdr:rowOff>0</xdr:rowOff>
    </xdr:from>
    <xdr:to>
      <xdr:col>8</xdr:col>
      <xdr:colOff>909515</xdr:colOff>
      <xdr:row>32</xdr:row>
      <xdr:rowOff>0</xdr:rowOff>
    </xdr:to>
    <xdr:pic>
      <xdr:nvPicPr>
        <xdr:cNvPr id="47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12395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18</xdr:row>
      <xdr:rowOff>0</xdr:rowOff>
    </xdr:from>
    <xdr:to>
      <xdr:col>9</xdr:col>
      <xdr:colOff>0</xdr:colOff>
      <xdr:row>33</xdr:row>
      <xdr:rowOff>152362</xdr:rowOff>
    </xdr:to>
    <xdr:pic>
      <xdr:nvPicPr>
        <xdr:cNvPr id="48" name="rect"/>
        <xdr:cNvPicPr/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" y="9915526"/>
          <a:ext cx="1562100" cy="303847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89</xdr:row>
      <xdr:rowOff>0</xdr:rowOff>
    </xdr:from>
    <xdr:to>
      <xdr:col>2</xdr:col>
      <xdr:colOff>910389</xdr:colOff>
      <xdr:row>95</xdr:row>
      <xdr:rowOff>164864</xdr:rowOff>
    </xdr:to>
    <xdr:pic>
      <xdr:nvPicPr>
        <xdr:cNvPr id="49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153583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89</xdr:row>
      <xdr:rowOff>0</xdr:rowOff>
    </xdr:from>
    <xdr:to>
      <xdr:col>8</xdr:col>
      <xdr:colOff>909515</xdr:colOff>
      <xdr:row>95</xdr:row>
      <xdr:rowOff>164864</xdr:rowOff>
    </xdr:to>
    <xdr:pic>
      <xdr:nvPicPr>
        <xdr:cNvPr id="50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5007167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106</xdr:row>
      <xdr:rowOff>0</xdr:rowOff>
    </xdr:from>
    <xdr:to>
      <xdr:col>2</xdr:col>
      <xdr:colOff>910389</xdr:colOff>
      <xdr:row>112</xdr:row>
      <xdr:rowOff>164864</xdr:rowOff>
    </xdr:to>
    <xdr:pic>
      <xdr:nvPicPr>
        <xdr:cNvPr id="51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5007167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106</xdr:row>
      <xdr:rowOff>0</xdr:rowOff>
    </xdr:from>
    <xdr:to>
      <xdr:col>8</xdr:col>
      <xdr:colOff>909515</xdr:colOff>
      <xdr:row>112</xdr:row>
      <xdr:rowOff>164864</xdr:rowOff>
    </xdr:to>
    <xdr:pic>
      <xdr:nvPicPr>
        <xdr:cNvPr id="52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5007167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118</xdr:row>
      <xdr:rowOff>0</xdr:rowOff>
    </xdr:from>
    <xdr:to>
      <xdr:col>2</xdr:col>
      <xdr:colOff>910389</xdr:colOff>
      <xdr:row>124</xdr:row>
      <xdr:rowOff>126503</xdr:rowOff>
    </xdr:to>
    <xdr:pic>
      <xdr:nvPicPr>
        <xdr:cNvPr id="53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544108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118</xdr:row>
      <xdr:rowOff>0</xdr:rowOff>
    </xdr:from>
    <xdr:to>
      <xdr:col>8</xdr:col>
      <xdr:colOff>909515</xdr:colOff>
      <xdr:row>124</xdr:row>
      <xdr:rowOff>126503</xdr:rowOff>
    </xdr:to>
    <xdr:pic>
      <xdr:nvPicPr>
        <xdr:cNvPr id="54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77150" y="1544108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118</xdr:row>
      <xdr:rowOff>0</xdr:rowOff>
    </xdr:from>
    <xdr:to>
      <xdr:col>2</xdr:col>
      <xdr:colOff>910389</xdr:colOff>
      <xdr:row>124</xdr:row>
      <xdr:rowOff>126503</xdr:rowOff>
    </xdr:to>
    <xdr:pic>
      <xdr:nvPicPr>
        <xdr:cNvPr id="55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87113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118</xdr:row>
      <xdr:rowOff>0</xdr:rowOff>
    </xdr:from>
    <xdr:to>
      <xdr:col>8</xdr:col>
      <xdr:colOff>909515</xdr:colOff>
      <xdr:row>124</xdr:row>
      <xdr:rowOff>126503</xdr:rowOff>
    </xdr:to>
    <xdr:pic>
      <xdr:nvPicPr>
        <xdr:cNvPr id="56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77150" y="187113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118</xdr:row>
      <xdr:rowOff>0</xdr:rowOff>
    </xdr:from>
    <xdr:to>
      <xdr:col>2</xdr:col>
      <xdr:colOff>910389</xdr:colOff>
      <xdr:row>124</xdr:row>
      <xdr:rowOff>126503</xdr:rowOff>
    </xdr:to>
    <xdr:pic>
      <xdr:nvPicPr>
        <xdr:cNvPr id="57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544108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118</xdr:row>
      <xdr:rowOff>0</xdr:rowOff>
    </xdr:from>
    <xdr:to>
      <xdr:col>8</xdr:col>
      <xdr:colOff>909515</xdr:colOff>
      <xdr:row>124</xdr:row>
      <xdr:rowOff>126503</xdr:rowOff>
    </xdr:to>
    <xdr:pic>
      <xdr:nvPicPr>
        <xdr:cNvPr id="58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77150" y="1544108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118</xdr:row>
      <xdr:rowOff>0</xdr:rowOff>
    </xdr:from>
    <xdr:to>
      <xdr:col>2</xdr:col>
      <xdr:colOff>910389</xdr:colOff>
      <xdr:row>124</xdr:row>
      <xdr:rowOff>126503</xdr:rowOff>
    </xdr:to>
    <xdr:pic>
      <xdr:nvPicPr>
        <xdr:cNvPr id="59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87113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118</xdr:row>
      <xdr:rowOff>0</xdr:rowOff>
    </xdr:from>
    <xdr:to>
      <xdr:col>8</xdr:col>
      <xdr:colOff>909515</xdr:colOff>
      <xdr:row>124</xdr:row>
      <xdr:rowOff>126503</xdr:rowOff>
    </xdr:to>
    <xdr:pic>
      <xdr:nvPicPr>
        <xdr:cNvPr id="60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77150" y="187113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118</xdr:row>
      <xdr:rowOff>0</xdr:rowOff>
    </xdr:from>
    <xdr:to>
      <xdr:col>2</xdr:col>
      <xdr:colOff>910389</xdr:colOff>
      <xdr:row>124</xdr:row>
      <xdr:rowOff>126503</xdr:rowOff>
    </xdr:to>
    <xdr:pic>
      <xdr:nvPicPr>
        <xdr:cNvPr id="61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544108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118</xdr:row>
      <xdr:rowOff>0</xdr:rowOff>
    </xdr:from>
    <xdr:to>
      <xdr:col>8</xdr:col>
      <xdr:colOff>909515</xdr:colOff>
      <xdr:row>124</xdr:row>
      <xdr:rowOff>126503</xdr:rowOff>
    </xdr:to>
    <xdr:pic>
      <xdr:nvPicPr>
        <xdr:cNvPr id="62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77150" y="1544108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118</xdr:row>
      <xdr:rowOff>0</xdr:rowOff>
    </xdr:from>
    <xdr:to>
      <xdr:col>2</xdr:col>
      <xdr:colOff>910389</xdr:colOff>
      <xdr:row>124</xdr:row>
      <xdr:rowOff>126503</xdr:rowOff>
    </xdr:to>
    <xdr:pic>
      <xdr:nvPicPr>
        <xdr:cNvPr id="63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87113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118</xdr:row>
      <xdr:rowOff>0</xdr:rowOff>
    </xdr:from>
    <xdr:to>
      <xdr:col>8</xdr:col>
      <xdr:colOff>909515</xdr:colOff>
      <xdr:row>124</xdr:row>
      <xdr:rowOff>126503</xdr:rowOff>
    </xdr:to>
    <xdr:pic>
      <xdr:nvPicPr>
        <xdr:cNvPr id="64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77150" y="187113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118</xdr:row>
      <xdr:rowOff>0</xdr:rowOff>
    </xdr:from>
    <xdr:to>
      <xdr:col>2</xdr:col>
      <xdr:colOff>910389</xdr:colOff>
      <xdr:row>124</xdr:row>
      <xdr:rowOff>126503</xdr:rowOff>
    </xdr:to>
    <xdr:pic>
      <xdr:nvPicPr>
        <xdr:cNvPr id="65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544108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118</xdr:row>
      <xdr:rowOff>0</xdr:rowOff>
    </xdr:from>
    <xdr:to>
      <xdr:col>8</xdr:col>
      <xdr:colOff>909515</xdr:colOff>
      <xdr:row>124</xdr:row>
      <xdr:rowOff>126503</xdr:rowOff>
    </xdr:to>
    <xdr:pic>
      <xdr:nvPicPr>
        <xdr:cNvPr id="66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77150" y="1544108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118</xdr:row>
      <xdr:rowOff>0</xdr:rowOff>
    </xdr:from>
    <xdr:to>
      <xdr:col>2</xdr:col>
      <xdr:colOff>910389</xdr:colOff>
      <xdr:row>124</xdr:row>
      <xdr:rowOff>126503</xdr:rowOff>
    </xdr:to>
    <xdr:pic>
      <xdr:nvPicPr>
        <xdr:cNvPr id="67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87113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118</xdr:row>
      <xdr:rowOff>0</xdr:rowOff>
    </xdr:from>
    <xdr:to>
      <xdr:col>8</xdr:col>
      <xdr:colOff>909515</xdr:colOff>
      <xdr:row>124</xdr:row>
      <xdr:rowOff>126503</xdr:rowOff>
    </xdr:to>
    <xdr:pic>
      <xdr:nvPicPr>
        <xdr:cNvPr id="68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77150" y="187113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118</xdr:row>
      <xdr:rowOff>0</xdr:rowOff>
    </xdr:from>
    <xdr:to>
      <xdr:col>2</xdr:col>
      <xdr:colOff>910389</xdr:colOff>
      <xdr:row>124</xdr:row>
      <xdr:rowOff>126503</xdr:rowOff>
    </xdr:to>
    <xdr:pic>
      <xdr:nvPicPr>
        <xdr:cNvPr id="69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544108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118</xdr:row>
      <xdr:rowOff>0</xdr:rowOff>
    </xdr:from>
    <xdr:to>
      <xdr:col>8</xdr:col>
      <xdr:colOff>909515</xdr:colOff>
      <xdr:row>124</xdr:row>
      <xdr:rowOff>126503</xdr:rowOff>
    </xdr:to>
    <xdr:pic>
      <xdr:nvPicPr>
        <xdr:cNvPr id="70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77150" y="1544108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118</xdr:row>
      <xdr:rowOff>0</xdr:rowOff>
    </xdr:from>
    <xdr:to>
      <xdr:col>2</xdr:col>
      <xdr:colOff>910389</xdr:colOff>
      <xdr:row>124</xdr:row>
      <xdr:rowOff>126503</xdr:rowOff>
    </xdr:to>
    <xdr:pic>
      <xdr:nvPicPr>
        <xdr:cNvPr id="71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87113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118</xdr:row>
      <xdr:rowOff>0</xdr:rowOff>
    </xdr:from>
    <xdr:to>
      <xdr:col>8</xdr:col>
      <xdr:colOff>909515</xdr:colOff>
      <xdr:row>124</xdr:row>
      <xdr:rowOff>126503</xdr:rowOff>
    </xdr:to>
    <xdr:pic>
      <xdr:nvPicPr>
        <xdr:cNvPr id="72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77150" y="187113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118</xdr:row>
      <xdr:rowOff>0</xdr:rowOff>
    </xdr:from>
    <xdr:to>
      <xdr:col>2</xdr:col>
      <xdr:colOff>910389</xdr:colOff>
      <xdr:row>124</xdr:row>
      <xdr:rowOff>126503</xdr:rowOff>
    </xdr:to>
    <xdr:pic>
      <xdr:nvPicPr>
        <xdr:cNvPr id="73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544108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118</xdr:row>
      <xdr:rowOff>0</xdr:rowOff>
    </xdr:from>
    <xdr:to>
      <xdr:col>8</xdr:col>
      <xdr:colOff>909515</xdr:colOff>
      <xdr:row>124</xdr:row>
      <xdr:rowOff>126503</xdr:rowOff>
    </xdr:to>
    <xdr:pic>
      <xdr:nvPicPr>
        <xdr:cNvPr id="74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77150" y="1544108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118</xdr:row>
      <xdr:rowOff>0</xdr:rowOff>
    </xdr:from>
    <xdr:to>
      <xdr:col>2</xdr:col>
      <xdr:colOff>910389</xdr:colOff>
      <xdr:row>124</xdr:row>
      <xdr:rowOff>126503</xdr:rowOff>
    </xdr:to>
    <xdr:pic>
      <xdr:nvPicPr>
        <xdr:cNvPr id="75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87113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118</xdr:row>
      <xdr:rowOff>0</xdr:rowOff>
    </xdr:from>
    <xdr:to>
      <xdr:col>8</xdr:col>
      <xdr:colOff>909515</xdr:colOff>
      <xdr:row>124</xdr:row>
      <xdr:rowOff>126503</xdr:rowOff>
    </xdr:to>
    <xdr:pic>
      <xdr:nvPicPr>
        <xdr:cNvPr id="76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77150" y="187113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118</xdr:row>
      <xdr:rowOff>0</xdr:rowOff>
    </xdr:from>
    <xdr:to>
      <xdr:col>2</xdr:col>
      <xdr:colOff>910389</xdr:colOff>
      <xdr:row>124</xdr:row>
      <xdr:rowOff>126503</xdr:rowOff>
    </xdr:to>
    <xdr:pic>
      <xdr:nvPicPr>
        <xdr:cNvPr id="77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544108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118</xdr:row>
      <xdr:rowOff>0</xdr:rowOff>
    </xdr:from>
    <xdr:to>
      <xdr:col>8</xdr:col>
      <xdr:colOff>909515</xdr:colOff>
      <xdr:row>124</xdr:row>
      <xdr:rowOff>126503</xdr:rowOff>
    </xdr:to>
    <xdr:pic>
      <xdr:nvPicPr>
        <xdr:cNvPr id="78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77150" y="1544108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118</xdr:row>
      <xdr:rowOff>0</xdr:rowOff>
    </xdr:from>
    <xdr:to>
      <xdr:col>2</xdr:col>
      <xdr:colOff>910389</xdr:colOff>
      <xdr:row>124</xdr:row>
      <xdr:rowOff>126503</xdr:rowOff>
    </xdr:to>
    <xdr:pic>
      <xdr:nvPicPr>
        <xdr:cNvPr id="79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87113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118</xdr:row>
      <xdr:rowOff>0</xdr:rowOff>
    </xdr:from>
    <xdr:to>
      <xdr:col>8</xdr:col>
      <xdr:colOff>909515</xdr:colOff>
      <xdr:row>124</xdr:row>
      <xdr:rowOff>126503</xdr:rowOff>
    </xdr:to>
    <xdr:pic>
      <xdr:nvPicPr>
        <xdr:cNvPr id="80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77150" y="187113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118</xdr:row>
      <xdr:rowOff>0</xdr:rowOff>
    </xdr:from>
    <xdr:to>
      <xdr:col>2</xdr:col>
      <xdr:colOff>910389</xdr:colOff>
      <xdr:row>124</xdr:row>
      <xdr:rowOff>126503</xdr:rowOff>
    </xdr:to>
    <xdr:pic>
      <xdr:nvPicPr>
        <xdr:cNvPr id="81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544108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118</xdr:row>
      <xdr:rowOff>0</xdr:rowOff>
    </xdr:from>
    <xdr:to>
      <xdr:col>8</xdr:col>
      <xdr:colOff>909515</xdr:colOff>
      <xdr:row>124</xdr:row>
      <xdr:rowOff>126503</xdr:rowOff>
    </xdr:to>
    <xdr:pic>
      <xdr:nvPicPr>
        <xdr:cNvPr id="82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77150" y="1544108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118</xdr:row>
      <xdr:rowOff>0</xdr:rowOff>
    </xdr:from>
    <xdr:to>
      <xdr:col>2</xdr:col>
      <xdr:colOff>910389</xdr:colOff>
      <xdr:row>124</xdr:row>
      <xdr:rowOff>126503</xdr:rowOff>
    </xdr:to>
    <xdr:pic>
      <xdr:nvPicPr>
        <xdr:cNvPr id="83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87113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118</xdr:row>
      <xdr:rowOff>0</xdr:rowOff>
    </xdr:from>
    <xdr:to>
      <xdr:col>8</xdr:col>
      <xdr:colOff>909515</xdr:colOff>
      <xdr:row>124</xdr:row>
      <xdr:rowOff>126503</xdr:rowOff>
    </xdr:to>
    <xdr:pic>
      <xdr:nvPicPr>
        <xdr:cNvPr id="84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77150" y="187113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118</xdr:row>
      <xdr:rowOff>0</xdr:rowOff>
    </xdr:from>
    <xdr:to>
      <xdr:col>2</xdr:col>
      <xdr:colOff>910389</xdr:colOff>
      <xdr:row>124</xdr:row>
      <xdr:rowOff>126503</xdr:rowOff>
    </xdr:to>
    <xdr:pic>
      <xdr:nvPicPr>
        <xdr:cNvPr id="85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544108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118</xdr:row>
      <xdr:rowOff>0</xdr:rowOff>
    </xdr:from>
    <xdr:to>
      <xdr:col>8</xdr:col>
      <xdr:colOff>909515</xdr:colOff>
      <xdr:row>124</xdr:row>
      <xdr:rowOff>126503</xdr:rowOff>
    </xdr:to>
    <xdr:pic>
      <xdr:nvPicPr>
        <xdr:cNvPr id="86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77150" y="1544108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118</xdr:row>
      <xdr:rowOff>0</xdr:rowOff>
    </xdr:from>
    <xdr:to>
      <xdr:col>2</xdr:col>
      <xdr:colOff>910389</xdr:colOff>
      <xdr:row>124</xdr:row>
      <xdr:rowOff>126503</xdr:rowOff>
    </xdr:to>
    <xdr:pic>
      <xdr:nvPicPr>
        <xdr:cNvPr id="87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87113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118</xdr:row>
      <xdr:rowOff>0</xdr:rowOff>
    </xdr:from>
    <xdr:to>
      <xdr:col>8</xdr:col>
      <xdr:colOff>909515</xdr:colOff>
      <xdr:row>124</xdr:row>
      <xdr:rowOff>126503</xdr:rowOff>
    </xdr:to>
    <xdr:pic>
      <xdr:nvPicPr>
        <xdr:cNvPr id="88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77150" y="187113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118</xdr:row>
      <xdr:rowOff>0</xdr:rowOff>
    </xdr:from>
    <xdr:to>
      <xdr:col>2</xdr:col>
      <xdr:colOff>910389</xdr:colOff>
      <xdr:row>124</xdr:row>
      <xdr:rowOff>126503</xdr:rowOff>
    </xdr:to>
    <xdr:pic>
      <xdr:nvPicPr>
        <xdr:cNvPr id="89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544108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118</xdr:row>
      <xdr:rowOff>0</xdr:rowOff>
    </xdr:from>
    <xdr:to>
      <xdr:col>8</xdr:col>
      <xdr:colOff>909515</xdr:colOff>
      <xdr:row>124</xdr:row>
      <xdr:rowOff>126503</xdr:rowOff>
    </xdr:to>
    <xdr:pic>
      <xdr:nvPicPr>
        <xdr:cNvPr id="90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77150" y="15441083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118</xdr:row>
      <xdr:rowOff>0</xdr:rowOff>
    </xdr:from>
    <xdr:to>
      <xdr:col>2</xdr:col>
      <xdr:colOff>910389</xdr:colOff>
      <xdr:row>124</xdr:row>
      <xdr:rowOff>126503</xdr:rowOff>
    </xdr:to>
    <xdr:pic>
      <xdr:nvPicPr>
        <xdr:cNvPr id="91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87113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118</xdr:row>
      <xdr:rowOff>0</xdr:rowOff>
    </xdr:from>
    <xdr:to>
      <xdr:col>8</xdr:col>
      <xdr:colOff>909515</xdr:colOff>
      <xdr:row>124</xdr:row>
      <xdr:rowOff>126503</xdr:rowOff>
    </xdr:to>
    <xdr:pic>
      <xdr:nvPicPr>
        <xdr:cNvPr id="92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77150" y="187113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122</xdr:row>
      <xdr:rowOff>0</xdr:rowOff>
    </xdr:from>
    <xdr:to>
      <xdr:col>2</xdr:col>
      <xdr:colOff>910389</xdr:colOff>
      <xdr:row>128</xdr:row>
      <xdr:rowOff>151804</xdr:rowOff>
    </xdr:to>
    <xdr:pic>
      <xdr:nvPicPr>
        <xdr:cNvPr id="93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61067" y="171238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122</xdr:row>
      <xdr:rowOff>0</xdr:rowOff>
    </xdr:from>
    <xdr:to>
      <xdr:col>8</xdr:col>
      <xdr:colOff>909515</xdr:colOff>
      <xdr:row>128</xdr:row>
      <xdr:rowOff>151804</xdr:rowOff>
    </xdr:to>
    <xdr:pic>
      <xdr:nvPicPr>
        <xdr:cNvPr id="94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523817" y="171238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122</xdr:row>
      <xdr:rowOff>0</xdr:rowOff>
    </xdr:from>
    <xdr:to>
      <xdr:col>2</xdr:col>
      <xdr:colOff>910389</xdr:colOff>
      <xdr:row>128</xdr:row>
      <xdr:rowOff>151804</xdr:rowOff>
    </xdr:to>
    <xdr:pic>
      <xdr:nvPicPr>
        <xdr:cNvPr id="95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61067" y="20394084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122</xdr:row>
      <xdr:rowOff>0</xdr:rowOff>
    </xdr:from>
    <xdr:to>
      <xdr:col>8</xdr:col>
      <xdr:colOff>909515</xdr:colOff>
      <xdr:row>128</xdr:row>
      <xdr:rowOff>151804</xdr:rowOff>
    </xdr:to>
    <xdr:pic>
      <xdr:nvPicPr>
        <xdr:cNvPr id="96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523817" y="20394084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122</xdr:row>
      <xdr:rowOff>0</xdr:rowOff>
    </xdr:from>
    <xdr:to>
      <xdr:col>2</xdr:col>
      <xdr:colOff>910389</xdr:colOff>
      <xdr:row>128</xdr:row>
      <xdr:rowOff>151804</xdr:rowOff>
    </xdr:to>
    <xdr:pic>
      <xdr:nvPicPr>
        <xdr:cNvPr id="97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61067" y="171238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122</xdr:row>
      <xdr:rowOff>0</xdr:rowOff>
    </xdr:from>
    <xdr:to>
      <xdr:col>8</xdr:col>
      <xdr:colOff>909515</xdr:colOff>
      <xdr:row>128</xdr:row>
      <xdr:rowOff>151804</xdr:rowOff>
    </xdr:to>
    <xdr:pic>
      <xdr:nvPicPr>
        <xdr:cNvPr id="98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523817" y="171238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122</xdr:row>
      <xdr:rowOff>0</xdr:rowOff>
    </xdr:from>
    <xdr:to>
      <xdr:col>2</xdr:col>
      <xdr:colOff>910389</xdr:colOff>
      <xdr:row>128</xdr:row>
      <xdr:rowOff>151804</xdr:rowOff>
    </xdr:to>
    <xdr:pic>
      <xdr:nvPicPr>
        <xdr:cNvPr id="99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61067" y="20394084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122</xdr:row>
      <xdr:rowOff>0</xdr:rowOff>
    </xdr:from>
    <xdr:to>
      <xdr:col>8</xdr:col>
      <xdr:colOff>909515</xdr:colOff>
      <xdr:row>128</xdr:row>
      <xdr:rowOff>151804</xdr:rowOff>
    </xdr:to>
    <xdr:pic>
      <xdr:nvPicPr>
        <xdr:cNvPr id="100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523817" y="20394084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122</xdr:row>
      <xdr:rowOff>0</xdr:rowOff>
    </xdr:from>
    <xdr:to>
      <xdr:col>2</xdr:col>
      <xdr:colOff>910389</xdr:colOff>
      <xdr:row>128</xdr:row>
      <xdr:rowOff>151804</xdr:rowOff>
    </xdr:to>
    <xdr:pic>
      <xdr:nvPicPr>
        <xdr:cNvPr id="101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61067" y="171238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122</xdr:row>
      <xdr:rowOff>0</xdr:rowOff>
    </xdr:from>
    <xdr:to>
      <xdr:col>8</xdr:col>
      <xdr:colOff>909515</xdr:colOff>
      <xdr:row>128</xdr:row>
      <xdr:rowOff>151804</xdr:rowOff>
    </xdr:to>
    <xdr:pic>
      <xdr:nvPicPr>
        <xdr:cNvPr id="102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523817" y="171238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122</xdr:row>
      <xdr:rowOff>0</xdr:rowOff>
    </xdr:from>
    <xdr:to>
      <xdr:col>2</xdr:col>
      <xdr:colOff>910389</xdr:colOff>
      <xdr:row>128</xdr:row>
      <xdr:rowOff>151804</xdr:rowOff>
    </xdr:to>
    <xdr:pic>
      <xdr:nvPicPr>
        <xdr:cNvPr id="103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61067" y="20394084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122</xdr:row>
      <xdr:rowOff>0</xdr:rowOff>
    </xdr:from>
    <xdr:to>
      <xdr:col>8</xdr:col>
      <xdr:colOff>909515</xdr:colOff>
      <xdr:row>128</xdr:row>
      <xdr:rowOff>151804</xdr:rowOff>
    </xdr:to>
    <xdr:pic>
      <xdr:nvPicPr>
        <xdr:cNvPr id="104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523817" y="20394084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122</xdr:row>
      <xdr:rowOff>0</xdr:rowOff>
    </xdr:from>
    <xdr:to>
      <xdr:col>2</xdr:col>
      <xdr:colOff>910389</xdr:colOff>
      <xdr:row>128</xdr:row>
      <xdr:rowOff>151804</xdr:rowOff>
    </xdr:to>
    <xdr:pic>
      <xdr:nvPicPr>
        <xdr:cNvPr id="105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61067" y="171238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122</xdr:row>
      <xdr:rowOff>0</xdr:rowOff>
    </xdr:from>
    <xdr:to>
      <xdr:col>8</xdr:col>
      <xdr:colOff>909515</xdr:colOff>
      <xdr:row>128</xdr:row>
      <xdr:rowOff>151804</xdr:rowOff>
    </xdr:to>
    <xdr:pic>
      <xdr:nvPicPr>
        <xdr:cNvPr id="106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523817" y="171238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122</xdr:row>
      <xdr:rowOff>0</xdr:rowOff>
    </xdr:from>
    <xdr:to>
      <xdr:col>2</xdr:col>
      <xdr:colOff>910389</xdr:colOff>
      <xdr:row>128</xdr:row>
      <xdr:rowOff>151804</xdr:rowOff>
    </xdr:to>
    <xdr:pic>
      <xdr:nvPicPr>
        <xdr:cNvPr id="107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61067" y="20394084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122</xdr:row>
      <xdr:rowOff>0</xdr:rowOff>
    </xdr:from>
    <xdr:to>
      <xdr:col>8</xdr:col>
      <xdr:colOff>909515</xdr:colOff>
      <xdr:row>128</xdr:row>
      <xdr:rowOff>151804</xdr:rowOff>
    </xdr:to>
    <xdr:pic>
      <xdr:nvPicPr>
        <xdr:cNvPr id="108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523817" y="20394084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122</xdr:row>
      <xdr:rowOff>0</xdr:rowOff>
    </xdr:from>
    <xdr:to>
      <xdr:col>2</xdr:col>
      <xdr:colOff>910389</xdr:colOff>
      <xdr:row>128</xdr:row>
      <xdr:rowOff>151804</xdr:rowOff>
    </xdr:to>
    <xdr:pic>
      <xdr:nvPicPr>
        <xdr:cNvPr id="109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61067" y="171238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122</xdr:row>
      <xdr:rowOff>0</xdr:rowOff>
    </xdr:from>
    <xdr:to>
      <xdr:col>8</xdr:col>
      <xdr:colOff>909515</xdr:colOff>
      <xdr:row>128</xdr:row>
      <xdr:rowOff>151804</xdr:rowOff>
    </xdr:to>
    <xdr:pic>
      <xdr:nvPicPr>
        <xdr:cNvPr id="110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523817" y="171238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122</xdr:row>
      <xdr:rowOff>0</xdr:rowOff>
    </xdr:from>
    <xdr:to>
      <xdr:col>2</xdr:col>
      <xdr:colOff>910389</xdr:colOff>
      <xdr:row>128</xdr:row>
      <xdr:rowOff>151804</xdr:rowOff>
    </xdr:to>
    <xdr:pic>
      <xdr:nvPicPr>
        <xdr:cNvPr id="111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61067" y="20394084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122</xdr:row>
      <xdr:rowOff>0</xdr:rowOff>
    </xdr:from>
    <xdr:to>
      <xdr:col>8</xdr:col>
      <xdr:colOff>909515</xdr:colOff>
      <xdr:row>128</xdr:row>
      <xdr:rowOff>151804</xdr:rowOff>
    </xdr:to>
    <xdr:pic>
      <xdr:nvPicPr>
        <xdr:cNvPr id="112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523817" y="20394084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232208</xdr:colOff>
      <xdr:row>82</xdr:row>
      <xdr:rowOff>0</xdr:rowOff>
    </xdr:from>
    <xdr:to>
      <xdr:col>2</xdr:col>
      <xdr:colOff>1561668</xdr:colOff>
      <xdr:row>98</xdr:row>
      <xdr:rowOff>25003</xdr:rowOff>
    </xdr:to>
    <xdr:pic>
      <xdr:nvPicPr>
        <xdr:cNvPr id="113" name="rect"/>
        <xdr:cNvPicPr/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846666" y="15790333"/>
          <a:ext cx="1566333" cy="313266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130</xdr:row>
      <xdr:rowOff>0</xdr:rowOff>
    </xdr:from>
    <xdr:to>
      <xdr:col>2</xdr:col>
      <xdr:colOff>910389</xdr:colOff>
      <xdr:row>136</xdr:row>
      <xdr:rowOff>164864</xdr:rowOff>
    </xdr:to>
    <xdr:pic>
      <xdr:nvPicPr>
        <xdr:cNvPr id="114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17121188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130</xdr:row>
      <xdr:rowOff>0</xdr:rowOff>
    </xdr:from>
    <xdr:to>
      <xdr:col>8</xdr:col>
      <xdr:colOff>909515</xdr:colOff>
      <xdr:row>136</xdr:row>
      <xdr:rowOff>164864</xdr:rowOff>
    </xdr:to>
    <xdr:pic>
      <xdr:nvPicPr>
        <xdr:cNvPr id="115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17121188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147</xdr:row>
      <xdr:rowOff>0</xdr:rowOff>
    </xdr:from>
    <xdr:to>
      <xdr:col>2</xdr:col>
      <xdr:colOff>910389</xdr:colOff>
      <xdr:row>153</xdr:row>
      <xdr:rowOff>164864</xdr:rowOff>
    </xdr:to>
    <xdr:pic>
      <xdr:nvPicPr>
        <xdr:cNvPr id="116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20395406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147</xdr:row>
      <xdr:rowOff>0</xdr:rowOff>
    </xdr:from>
    <xdr:to>
      <xdr:col>8</xdr:col>
      <xdr:colOff>909515</xdr:colOff>
      <xdr:row>153</xdr:row>
      <xdr:rowOff>164864</xdr:rowOff>
    </xdr:to>
    <xdr:pic>
      <xdr:nvPicPr>
        <xdr:cNvPr id="117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20395406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171</xdr:row>
      <xdr:rowOff>0</xdr:rowOff>
    </xdr:from>
    <xdr:to>
      <xdr:col>2</xdr:col>
      <xdr:colOff>910389</xdr:colOff>
      <xdr:row>177</xdr:row>
      <xdr:rowOff>164864</xdr:rowOff>
    </xdr:to>
    <xdr:pic>
      <xdr:nvPicPr>
        <xdr:cNvPr id="118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17121188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171</xdr:row>
      <xdr:rowOff>0</xdr:rowOff>
    </xdr:from>
    <xdr:to>
      <xdr:col>8</xdr:col>
      <xdr:colOff>909515</xdr:colOff>
      <xdr:row>177</xdr:row>
      <xdr:rowOff>164864</xdr:rowOff>
    </xdr:to>
    <xdr:pic>
      <xdr:nvPicPr>
        <xdr:cNvPr id="119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17121188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188</xdr:row>
      <xdr:rowOff>0</xdr:rowOff>
    </xdr:from>
    <xdr:to>
      <xdr:col>2</xdr:col>
      <xdr:colOff>910389</xdr:colOff>
      <xdr:row>194</xdr:row>
      <xdr:rowOff>164864</xdr:rowOff>
    </xdr:to>
    <xdr:pic>
      <xdr:nvPicPr>
        <xdr:cNvPr id="120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20395406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188</xdr:row>
      <xdr:rowOff>0</xdr:rowOff>
    </xdr:from>
    <xdr:to>
      <xdr:col>8</xdr:col>
      <xdr:colOff>909515</xdr:colOff>
      <xdr:row>194</xdr:row>
      <xdr:rowOff>164864</xdr:rowOff>
    </xdr:to>
    <xdr:pic>
      <xdr:nvPicPr>
        <xdr:cNvPr id="121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20395406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82</xdr:row>
      <xdr:rowOff>0</xdr:rowOff>
    </xdr:from>
    <xdr:to>
      <xdr:col>8</xdr:col>
      <xdr:colOff>1507835</xdr:colOff>
      <xdr:row>97</xdr:row>
      <xdr:rowOff>126578</xdr:rowOff>
    </xdr:to>
    <xdr:pic>
      <xdr:nvPicPr>
        <xdr:cNvPr id="122" name="rect"/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8727282" y="15787688"/>
          <a:ext cx="1512094" cy="302418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99</xdr:row>
      <xdr:rowOff>0</xdr:rowOff>
    </xdr:from>
    <xdr:to>
      <xdr:col>2</xdr:col>
      <xdr:colOff>1547662</xdr:colOff>
      <xdr:row>115</xdr:row>
      <xdr:rowOff>25003</xdr:rowOff>
    </xdr:to>
    <xdr:pic>
      <xdr:nvPicPr>
        <xdr:cNvPr id="123" name="rect"/>
        <xdr:cNvPicPr/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833438" y="19085716"/>
          <a:ext cx="1551782" cy="310356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296722</xdr:colOff>
      <xdr:row>99</xdr:row>
      <xdr:rowOff>0</xdr:rowOff>
    </xdr:from>
    <xdr:to>
      <xdr:col>8</xdr:col>
      <xdr:colOff>1531906</xdr:colOff>
      <xdr:row>115</xdr:row>
      <xdr:rowOff>0</xdr:rowOff>
    </xdr:to>
    <xdr:pic>
      <xdr:nvPicPr>
        <xdr:cNvPr id="124" name="rect"/>
        <xdr:cNvPicPr/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8727280" y="19061906"/>
          <a:ext cx="1535907" cy="307181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1544161</xdr:colOff>
      <xdr:row>139</xdr:row>
      <xdr:rowOff>0</xdr:rowOff>
    </xdr:to>
    <xdr:pic>
      <xdr:nvPicPr>
        <xdr:cNvPr id="125" name="rect"/>
        <xdr:cNvPicPr/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833438" y="23336250"/>
          <a:ext cx="1547812" cy="30956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123</xdr:row>
      <xdr:rowOff>0</xdr:rowOff>
    </xdr:from>
    <xdr:to>
      <xdr:col>8</xdr:col>
      <xdr:colOff>1519870</xdr:colOff>
      <xdr:row>138</xdr:row>
      <xdr:rowOff>152362</xdr:rowOff>
    </xdr:to>
    <xdr:pic>
      <xdr:nvPicPr>
        <xdr:cNvPr id="126" name="rect"/>
        <xdr:cNvPicPr/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8727281" y="23336250"/>
          <a:ext cx="1524000" cy="3048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1554665</xdr:colOff>
      <xdr:row>156</xdr:row>
      <xdr:rowOff>12501</xdr:rowOff>
    </xdr:to>
    <xdr:pic>
      <xdr:nvPicPr>
        <xdr:cNvPr id="127" name="rect"/>
        <xdr:cNvPicPr/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833438" y="26610468"/>
          <a:ext cx="1559718" cy="311943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140</xdr:row>
      <xdr:rowOff>0</xdr:rowOff>
    </xdr:from>
    <xdr:to>
      <xdr:col>8</xdr:col>
      <xdr:colOff>1519870</xdr:colOff>
      <xdr:row>155</xdr:row>
      <xdr:rowOff>152362</xdr:rowOff>
    </xdr:to>
    <xdr:pic>
      <xdr:nvPicPr>
        <xdr:cNvPr id="128" name="rect"/>
        <xdr:cNvPicPr/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8727281" y="26610468"/>
          <a:ext cx="1524000" cy="3048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376</xdr:row>
      <xdr:rowOff>0</xdr:rowOff>
    </xdr:from>
    <xdr:to>
      <xdr:col>2</xdr:col>
      <xdr:colOff>910389</xdr:colOff>
      <xdr:row>382</xdr:row>
      <xdr:rowOff>164864</xdr:rowOff>
    </xdr:to>
    <xdr:pic>
      <xdr:nvPicPr>
        <xdr:cNvPr id="129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54864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376</xdr:row>
      <xdr:rowOff>0</xdr:rowOff>
    </xdr:from>
    <xdr:to>
      <xdr:col>8</xdr:col>
      <xdr:colOff>909515</xdr:colOff>
      <xdr:row>382</xdr:row>
      <xdr:rowOff>164864</xdr:rowOff>
    </xdr:to>
    <xdr:pic>
      <xdr:nvPicPr>
        <xdr:cNvPr id="130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54864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393</xdr:row>
      <xdr:rowOff>0</xdr:rowOff>
    </xdr:from>
    <xdr:to>
      <xdr:col>2</xdr:col>
      <xdr:colOff>910389</xdr:colOff>
      <xdr:row>399</xdr:row>
      <xdr:rowOff>164864</xdr:rowOff>
    </xdr:to>
    <xdr:pic>
      <xdr:nvPicPr>
        <xdr:cNvPr id="131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5813822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393</xdr:row>
      <xdr:rowOff>0</xdr:rowOff>
    </xdr:from>
    <xdr:to>
      <xdr:col>8</xdr:col>
      <xdr:colOff>909515</xdr:colOff>
      <xdr:row>399</xdr:row>
      <xdr:rowOff>164864</xdr:rowOff>
    </xdr:to>
    <xdr:pic>
      <xdr:nvPicPr>
        <xdr:cNvPr id="132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5813822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417</xdr:row>
      <xdr:rowOff>0</xdr:rowOff>
    </xdr:from>
    <xdr:to>
      <xdr:col>2</xdr:col>
      <xdr:colOff>910389</xdr:colOff>
      <xdr:row>423</xdr:row>
      <xdr:rowOff>164864</xdr:rowOff>
    </xdr:to>
    <xdr:pic>
      <xdr:nvPicPr>
        <xdr:cNvPr id="133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3221831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458</xdr:row>
      <xdr:rowOff>0</xdr:rowOff>
    </xdr:from>
    <xdr:to>
      <xdr:col>2</xdr:col>
      <xdr:colOff>910389</xdr:colOff>
      <xdr:row>464</xdr:row>
      <xdr:rowOff>164864</xdr:rowOff>
    </xdr:to>
    <xdr:pic>
      <xdr:nvPicPr>
        <xdr:cNvPr id="134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39766876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458</xdr:row>
      <xdr:rowOff>0</xdr:rowOff>
    </xdr:from>
    <xdr:to>
      <xdr:col>8</xdr:col>
      <xdr:colOff>909515</xdr:colOff>
      <xdr:row>464</xdr:row>
      <xdr:rowOff>164864</xdr:rowOff>
    </xdr:to>
    <xdr:pic>
      <xdr:nvPicPr>
        <xdr:cNvPr id="135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39766876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475</xdr:row>
      <xdr:rowOff>0</xdr:rowOff>
    </xdr:from>
    <xdr:to>
      <xdr:col>2</xdr:col>
      <xdr:colOff>910389</xdr:colOff>
      <xdr:row>481</xdr:row>
      <xdr:rowOff>164864</xdr:rowOff>
    </xdr:to>
    <xdr:pic>
      <xdr:nvPicPr>
        <xdr:cNvPr id="136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43041096"/>
          <a:ext cx="0" cy="13334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475</xdr:row>
      <xdr:rowOff>0</xdr:rowOff>
    </xdr:from>
    <xdr:to>
      <xdr:col>8</xdr:col>
      <xdr:colOff>909515</xdr:colOff>
      <xdr:row>481</xdr:row>
      <xdr:rowOff>164864</xdr:rowOff>
    </xdr:to>
    <xdr:pic>
      <xdr:nvPicPr>
        <xdr:cNvPr id="137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43041096"/>
          <a:ext cx="0" cy="13334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499</xdr:row>
      <xdr:rowOff>0</xdr:rowOff>
    </xdr:from>
    <xdr:to>
      <xdr:col>2</xdr:col>
      <xdr:colOff>910389</xdr:colOff>
      <xdr:row>505</xdr:row>
      <xdr:rowOff>164864</xdr:rowOff>
    </xdr:to>
    <xdr:pic>
      <xdr:nvPicPr>
        <xdr:cNvPr id="138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47315440"/>
          <a:ext cx="0" cy="13334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499</xdr:row>
      <xdr:rowOff>0</xdr:rowOff>
    </xdr:from>
    <xdr:to>
      <xdr:col>8</xdr:col>
      <xdr:colOff>909515</xdr:colOff>
      <xdr:row>505</xdr:row>
      <xdr:rowOff>164864</xdr:rowOff>
    </xdr:to>
    <xdr:pic>
      <xdr:nvPicPr>
        <xdr:cNvPr id="139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47315440"/>
          <a:ext cx="0" cy="13334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516</xdr:row>
      <xdr:rowOff>0</xdr:rowOff>
    </xdr:from>
    <xdr:to>
      <xdr:col>2</xdr:col>
      <xdr:colOff>910389</xdr:colOff>
      <xdr:row>522</xdr:row>
      <xdr:rowOff>164864</xdr:rowOff>
    </xdr:to>
    <xdr:pic>
      <xdr:nvPicPr>
        <xdr:cNvPr id="140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50589656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516</xdr:row>
      <xdr:rowOff>0</xdr:rowOff>
    </xdr:from>
    <xdr:to>
      <xdr:col>8</xdr:col>
      <xdr:colOff>909515</xdr:colOff>
      <xdr:row>522</xdr:row>
      <xdr:rowOff>164864</xdr:rowOff>
    </xdr:to>
    <xdr:pic>
      <xdr:nvPicPr>
        <xdr:cNvPr id="141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50589656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622</xdr:row>
      <xdr:rowOff>0</xdr:rowOff>
    </xdr:from>
    <xdr:to>
      <xdr:col>2</xdr:col>
      <xdr:colOff>910389</xdr:colOff>
      <xdr:row>628</xdr:row>
      <xdr:rowOff>164864</xdr:rowOff>
    </xdr:to>
    <xdr:pic>
      <xdr:nvPicPr>
        <xdr:cNvPr id="142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69961128"/>
          <a:ext cx="0" cy="13334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622</xdr:row>
      <xdr:rowOff>0</xdr:rowOff>
    </xdr:from>
    <xdr:to>
      <xdr:col>8</xdr:col>
      <xdr:colOff>909515</xdr:colOff>
      <xdr:row>628</xdr:row>
      <xdr:rowOff>164864</xdr:rowOff>
    </xdr:to>
    <xdr:pic>
      <xdr:nvPicPr>
        <xdr:cNvPr id="143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69961128"/>
          <a:ext cx="0" cy="13334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639</xdr:row>
      <xdr:rowOff>0</xdr:rowOff>
    </xdr:from>
    <xdr:to>
      <xdr:col>2</xdr:col>
      <xdr:colOff>910389</xdr:colOff>
      <xdr:row>645</xdr:row>
      <xdr:rowOff>164864</xdr:rowOff>
    </xdr:to>
    <xdr:pic>
      <xdr:nvPicPr>
        <xdr:cNvPr id="144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73235344"/>
          <a:ext cx="0" cy="133350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639</xdr:row>
      <xdr:rowOff>0</xdr:rowOff>
    </xdr:from>
    <xdr:to>
      <xdr:col>8</xdr:col>
      <xdr:colOff>909515</xdr:colOff>
      <xdr:row>645</xdr:row>
      <xdr:rowOff>164864</xdr:rowOff>
    </xdr:to>
    <xdr:pic>
      <xdr:nvPicPr>
        <xdr:cNvPr id="145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73235344"/>
          <a:ext cx="0" cy="133350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663</xdr:row>
      <xdr:rowOff>0</xdr:rowOff>
    </xdr:from>
    <xdr:to>
      <xdr:col>2</xdr:col>
      <xdr:colOff>910389</xdr:colOff>
      <xdr:row>669</xdr:row>
      <xdr:rowOff>164864</xdr:rowOff>
    </xdr:to>
    <xdr:pic>
      <xdr:nvPicPr>
        <xdr:cNvPr id="146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3221831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663</xdr:row>
      <xdr:rowOff>0</xdr:rowOff>
    </xdr:from>
    <xdr:to>
      <xdr:col>8</xdr:col>
      <xdr:colOff>909515</xdr:colOff>
      <xdr:row>669</xdr:row>
      <xdr:rowOff>164864</xdr:rowOff>
    </xdr:to>
    <xdr:pic>
      <xdr:nvPicPr>
        <xdr:cNvPr id="147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3221831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680</xdr:row>
      <xdr:rowOff>0</xdr:rowOff>
    </xdr:from>
    <xdr:to>
      <xdr:col>2</xdr:col>
      <xdr:colOff>910389</xdr:colOff>
      <xdr:row>686</xdr:row>
      <xdr:rowOff>164864</xdr:rowOff>
    </xdr:to>
    <xdr:pic>
      <xdr:nvPicPr>
        <xdr:cNvPr id="148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354925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680</xdr:row>
      <xdr:rowOff>0</xdr:rowOff>
    </xdr:from>
    <xdr:to>
      <xdr:col>8</xdr:col>
      <xdr:colOff>909515</xdr:colOff>
      <xdr:row>686</xdr:row>
      <xdr:rowOff>164864</xdr:rowOff>
    </xdr:to>
    <xdr:pic>
      <xdr:nvPicPr>
        <xdr:cNvPr id="149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354925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704</xdr:row>
      <xdr:rowOff>0</xdr:rowOff>
    </xdr:from>
    <xdr:to>
      <xdr:col>2</xdr:col>
      <xdr:colOff>910389</xdr:colOff>
      <xdr:row>710</xdr:row>
      <xdr:rowOff>164864</xdr:rowOff>
    </xdr:to>
    <xdr:pic>
      <xdr:nvPicPr>
        <xdr:cNvPr id="150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39766876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704</xdr:row>
      <xdr:rowOff>0</xdr:rowOff>
    </xdr:from>
    <xdr:to>
      <xdr:col>8</xdr:col>
      <xdr:colOff>909515</xdr:colOff>
      <xdr:row>710</xdr:row>
      <xdr:rowOff>164864</xdr:rowOff>
    </xdr:to>
    <xdr:pic>
      <xdr:nvPicPr>
        <xdr:cNvPr id="151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39766876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721</xdr:row>
      <xdr:rowOff>0</xdr:rowOff>
    </xdr:from>
    <xdr:to>
      <xdr:col>2</xdr:col>
      <xdr:colOff>910389</xdr:colOff>
      <xdr:row>727</xdr:row>
      <xdr:rowOff>164864</xdr:rowOff>
    </xdr:to>
    <xdr:pic>
      <xdr:nvPicPr>
        <xdr:cNvPr id="152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43041096"/>
          <a:ext cx="0" cy="13334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721</xdr:row>
      <xdr:rowOff>0</xdr:rowOff>
    </xdr:from>
    <xdr:to>
      <xdr:col>8</xdr:col>
      <xdr:colOff>909515</xdr:colOff>
      <xdr:row>727</xdr:row>
      <xdr:rowOff>164864</xdr:rowOff>
    </xdr:to>
    <xdr:pic>
      <xdr:nvPicPr>
        <xdr:cNvPr id="153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43041096"/>
          <a:ext cx="0" cy="13334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745</xdr:row>
      <xdr:rowOff>0</xdr:rowOff>
    </xdr:from>
    <xdr:to>
      <xdr:col>2</xdr:col>
      <xdr:colOff>910389</xdr:colOff>
      <xdr:row>751</xdr:row>
      <xdr:rowOff>164864</xdr:rowOff>
    </xdr:to>
    <xdr:pic>
      <xdr:nvPicPr>
        <xdr:cNvPr id="154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47315440"/>
          <a:ext cx="0" cy="13334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745</xdr:row>
      <xdr:rowOff>0</xdr:rowOff>
    </xdr:from>
    <xdr:to>
      <xdr:col>8</xdr:col>
      <xdr:colOff>909515</xdr:colOff>
      <xdr:row>751</xdr:row>
      <xdr:rowOff>164864</xdr:rowOff>
    </xdr:to>
    <xdr:pic>
      <xdr:nvPicPr>
        <xdr:cNvPr id="155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47315440"/>
          <a:ext cx="0" cy="13334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762</xdr:row>
      <xdr:rowOff>0</xdr:rowOff>
    </xdr:from>
    <xdr:to>
      <xdr:col>2</xdr:col>
      <xdr:colOff>910389</xdr:colOff>
      <xdr:row>768</xdr:row>
      <xdr:rowOff>164864</xdr:rowOff>
    </xdr:to>
    <xdr:pic>
      <xdr:nvPicPr>
        <xdr:cNvPr id="156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50589656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762</xdr:row>
      <xdr:rowOff>0</xdr:rowOff>
    </xdr:from>
    <xdr:to>
      <xdr:col>8</xdr:col>
      <xdr:colOff>909515</xdr:colOff>
      <xdr:row>768</xdr:row>
      <xdr:rowOff>164864</xdr:rowOff>
    </xdr:to>
    <xdr:pic>
      <xdr:nvPicPr>
        <xdr:cNvPr id="157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50589656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786</xdr:row>
      <xdr:rowOff>0</xdr:rowOff>
    </xdr:from>
    <xdr:to>
      <xdr:col>2</xdr:col>
      <xdr:colOff>910389</xdr:colOff>
      <xdr:row>792</xdr:row>
      <xdr:rowOff>164864</xdr:rowOff>
    </xdr:to>
    <xdr:pic>
      <xdr:nvPicPr>
        <xdr:cNvPr id="158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54864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786</xdr:row>
      <xdr:rowOff>0</xdr:rowOff>
    </xdr:from>
    <xdr:to>
      <xdr:col>8</xdr:col>
      <xdr:colOff>909515</xdr:colOff>
      <xdr:row>792</xdr:row>
      <xdr:rowOff>164864</xdr:rowOff>
    </xdr:to>
    <xdr:pic>
      <xdr:nvPicPr>
        <xdr:cNvPr id="159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54864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803</xdr:row>
      <xdr:rowOff>0</xdr:rowOff>
    </xdr:from>
    <xdr:to>
      <xdr:col>2</xdr:col>
      <xdr:colOff>910389</xdr:colOff>
      <xdr:row>809</xdr:row>
      <xdr:rowOff>164864</xdr:rowOff>
    </xdr:to>
    <xdr:pic>
      <xdr:nvPicPr>
        <xdr:cNvPr id="160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5813822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803</xdr:row>
      <xdr:rowOff>0</xdr:rowOff>
    </xdr:from>
    <xdr:to>
      <xdr:col>8</xdr:col>
      <xdr:colOff>909515</xdr:colOff>
      <xdr:row>809</xdr:row>
      <xdr:rowOff>164864</xdr:rowOff>
    </xdr:to>
    <xdr:pic>
      <xdr:nvPicPr>
        <xdr:cNvPr id="161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5813822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827</xdr:row>
      <xdr:rowOff>0</xdr:rowOff>
    </xdr:from>
    <xdr:to>
      <xdr:col>2</xdr:col>
      <xdr:colOff>910389</xdr:colOff>
      <xdr:row>833</xdr:row>
      <xdr:rowOff>164864</xdr:rowOff>
    </xdr:to>
    <xdr:pic>
      <xdr:nvPicPr>
        <xdr:cNvPr id="162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62412564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827</xdr:row>
      <xdr:rowOff>0</xdr:rowOff>
    </xdr:from>
    <xdr:to>
      <xdr:col>8</xdr:col>
      <xdr:colOff>909515</xdr:colOff>
      <xdr:row>833</xdr:row>
      <xdr:rowOff>164864</xdr:rowOff>
    </xdr:to>
    <xdr:pic>
      <xdr:nvPicPr>
        <xdr:cNvPr id="163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62412564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844</xdr:row>
      <xdr:rowOff>0</xdr:rowOff>
    </xdr:from>
    <xdr:to>
      <xdr:col>2</xdr:col>
      <xdr:colOff>910389</xdr:colOff>
      <xdr:row>850</xdr:row>
      <xdr:rowOff>164864</xdr:rowOff>
    </xdr:to>
    <xdr:pic>
      <xdr:nvPicPr>
        <xdr:cNvPr id="164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6568678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844</xdr:row>
      <xdr:rowOff>0</xdr:rowOff>
    </xdr:from>
    <xdr:to>
      <xdr:col>8</xdr:col>
      <xdr:colOff>909515</xdr:colOff>
      <xdr:row>850</xdr:row>
      <xdr:rowOff>164864</xdr:rowOff>
    </xdr:to>
    <xdr:pic>
      <xdr:nvPicPr>
        <xdr:cNvPr id="165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6568678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868</xdr:row>
      <xdr:rowOff>0</xdr:rowOff>
    </xdr:from>
    <xdr:to>
      <xdr:col>2</xdr:col>
      <xdr:colOff>910389</xdr:colOff>
      <xdr:row>874</xdr:row>
      <xdr:rowOff>164864</xdr:rowOff>
    </xdr:to>
    <xdr:pic>
      <xdr:nvPicPr>
        <xdr:cNvPr id="166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69961128"/>
          <a:ext cx="0" cy="13334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868</xdr:row>
      <xdr:rowOff>0</xdr:rowOff>
    </xdr:from>
    <xdr:to>
      <xdr:col>8</xdr:col>
      <xdr:colOff>909515</xdr:colOff>
      <xdr:row>874</xdr:row>
      <xdr:rowOff>164864</xdr:rowOff>
    </xdr:to>
    <xdr:pic>
      <xdr:nvPicPr>
        <xdr:cNvPr id="167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69961128"/>
          <a:ext cx="0" cy="13334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885</xdr:row>
      <xdr:rowOff>0</xdr:rowOff>
    </xdr:from>
    <xdr:to>
      <xdr:col>2</xdr:col>
      <xdr:colOff>910389</xdr:colOff>
      <xdr:row>891</xdr:row>
      <xdr:rowOff>164864</xdr:rowOff>
    </xdr:to>
    <xdr:pic>
      <xdr:nvPicPr>
        <xdr:cNvPr id="168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73235344"/>
          <a:ext cx="0" cy="133350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885</xdr:row>
      <xdr:rowOff>0</xdr:rowOff>
    </xdr:from>
    <xdr:to>
      <xdr:col>8</xdr:col>
      <xdr:colOff>909515</xdr:colOff>
      <xdr:row>891</xdr:row>
      <xdr:rowOff>164864</xdr:rowOff>
    </xdr:to>
    <xdr:pic>
      <xdr:nvPicPr>
        <xdr:cNvPr id="169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73235344"/>
          <a:ext cx="0" cy="133350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909</xdr:row>
      <xdr:rowOff>0</xdr:rowOff>
    </xdr:from>
    <xdr:to>
      <xdr:col>2</xdr:col>
      <xdr:colOff>910389</xdr:colOff>
      <xdr:row>915</xdr:row>
      <xdr:rowOff>164864</xdr:rowOff>
    </xdr:to>
    <xdr:pic>
      <xdr:nvPicPr>
        <xdr:cNvPr id="170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3221831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909</xdr:row>
      <xdr:rowOff>0</xdr:rowOff>
    </xdr:from>
    <xdr:to>
      <xdr:col>8</xdr:col>
      <xdr:colOff>909515</xdr:colOff>
      <xdr:row>915</xdr:row>
      <xdr:rowOff>164864</xdr:rowOff>
    </xdr:to>
    <xdr:pic>
      <xdr:nvPicPr>
        <xdr:cNvPr id="171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3221831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926</xdr:row>
      <xdr:rowOff>0</xdr:rowOff>
    </xdr:from>
    <xdr:to>
      <xdr:col>2</xdr:col>
      <xdr:colOff>910389</xdr:colOff>
      <xdr:row>932</xdr:row>
      <xdr:rowOff>164864</xdr:rowOff>
    </xdr:to>
    <xdr:pic>
      <xdr:nvPicPr>
        <xdr:cNvPr id="172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354925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926</xdr:row>
      <xdr:rowOff>0</xdr:rowOff>
    </xdr:from>
    <xdr:to>
      <xdr:col>8</xdr:col>
      <xdr:colOff>909515</xdr:colOff>
      <xdr:row>932</xdr:row>
      <xdr:rowOff>164864</xdr:rowOff>
    </xdr:to>
    <xdr:pic>
      <xdr:nvPicPr>
        <xdr:cNvPr id="173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35492532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950</xdr:row>
      <xdr:rowOff>0</xdr:rowOff>
    </xdr:from>
    <xdr:to>
      <xdr:col>2</xdr:col>
      <xdr:colOff>910389</xdr:colOff>
      <xdr:row>956</xdr:row>
      <xdr:rowOff>164864</xdr:rowOff>
    </xdr:to>
    <xdr:pic>
      <xdr:nvPicPr>
        <xdr:cNvPr id="174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39766876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950</xdr:row>
      <xdr:rowOff>0</xdr:rowOff>
    </xdr:from>
    <xdr:to>
      <xdr:col>8</xdr:col>
      <xdr:colOff>909515</xdr:colOff>
      <xdr:row>956</xdr:row>
      <xdr:rowOff>164864</xdr:rowOff>
    </xdr:to>
    <xdr:pic>
      <xdr:nvPicPr>
        <xdr:cNvPr id="175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39766876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967</xdr:row>
      <xdr:rowOff>0</xdr:rowOff>
    </xdr:from>
    <xdr:to>
      <xdr:col>2</xdr:col>
      <xdr:colOff>910389</xdr:colOff>
      <xdr:row>973</xdr:row>
      <xdr:rowOff>164864</xdr:rowOff>
    </xdr:to>
    <xdr:pic>
      <xdr:nvPicPr>
        <xdr:cNvPr id="176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43041096"/>
          <a:ext cx="0" cy="13334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967</xdr:row>
      <xdr:rowOff>0</xdr:rowOff>
    </xdr:from>
    <xdr:to>
      <xdr:col>8</xdr:col>
      <xdr:colOff>909515</xdr:colOff>
      <xdr:row>973</xdr:row>
      <xdr:rowOff>164864</xdr:rowOff>
    </xdr:to>
    <xdr:pic>
      <xdr:nvPicPr>
        <xdr:cNvPr id="177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43041096"/>
          <a:ext cx="0" cy="13334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991</xdr:row>
      <xdr:rowOff>0</xdr:rowOff>
    </xdr:from>
    <xdr:to>
      <xdr:col>2</xdr:col>
      <xdr:colOff>910389</xdr:colOff>
      <xdr:row>997</xdr:row>
      <xdr:rowOff>164864</xdr:rowOff>
    </xdr:to>
    <xdr:pic>
      <xdr:nvPicPr>
        <xdr:cNvPr id="178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47315440"/>
          <a:ext cx="0" cy="13334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991</xdr:row>
      <xdr:rowOff>0</xdr:rowOff>
    </xdr:from>
    <xdr:to>
      <xdr:col>8</xdr:col>
      <xdr:colOff>909515</xdr:colOff>
      <xdr:row>997</xdr:row>
      <xdr:rowOff>164864</xdr:rowOff>
    </xdr:to>
    <xdr:pic>
      <xdr:nvPicPr>
        <xdr:cNvPr id="179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47315440"/>
          <a:ext cx="0" cy="13334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1008</xdr:row>
      <xdr:rowOff>0</xdr:rowOff>
    </xdr:from>
    <xdr:to>
      <xdr:col>2</xdr:col>
      <xdr:colOff>910389</xdr:colOff>
      <xdr:row>1014</xdr:row>
      <xdr:rowOff>164864</xdr:rowOff>
    </xdr:to>
    <xdr:pic>
      <xdr:nvPicPr>
        <xdr:cNvPr id="180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50589656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1008</xdr:row>
      <xdr:rowOff>0</xdr:rowOff>
    </xdr:from>
    <xdr:to>
      <xdr:col>8</xdr:col>
      <xdr:colOff>909515</xdr:colOff>
      <xdr:row>1014</xdr:row>
      <xdr:rowOff>164864</xdr:rowOff>
    </xdr:to>
    <xdr:pic>
      <xdr:nvPicPr>
        <xdr:cNvPr id="181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50589656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1032</xdr:row>
      <xdr:rowOff>0</xdr:rowOff>
    </xdr:from>
    <xdr:to>
      <xdr:col>2</xdr:col>
      <xdr:colOff>910389</xdr:colOff>
      <xdr:row>1038</xdr:row>
      <xdr:rowOff>164864</xdr:rowOff>
    </xdr:to>
    <xdr:pic>
      <xdr:nvPicPr>
        <xdr:cNvPr id="182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54864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1032</xdr:row>
      <xdr:rowOff>0</xdr:rowOff>
    </xdr:from>
    <xdr:to>
      <xdr:col>8</xdr:col>
      <xdr:colOff>909515</xdr:colOff>
      <xdr:row>1038</xdr:row>
      <xdr:rowOff>164864</xdr:rowOff>
    </xdr:to>
    <xdr:pic>
      <xdr:nvPicPr>
        <xdr:cNvPr id="183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5486400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1049</xdr:row>
      <xdr:rowOff>0</xdr:rowOff>
    </xdr:from>
    <xdr:to>
      <xdr:col>2</xdr:col>
      <xdr:colOff>910389</xdr:colOff>
      <xdr:row>1055</xdr:row>
      <xdr:rowOff>164864</xdr:rowOff>
    </xdr:to>
    <xdr:pic>
      <xdr:nvPicPr>
        <xdr:cNvPr id="184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5813822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1049</xdr:row>
      <xdr:rowOff>0</xdr:rowOff>
    </xdr:from>
    <xdr:to>
      <xdr:col>8</xdr:col>
      <xdr:colOff>909515</xdr:colOff>
      <xdr:row>1055</xdr:row>
      <xdr:rowOff>164864</xdr:rowOff>
    </xdr:to>
    <xdr:pic>
      <xdr:nvPicPr>
        <xdr:cNvPr id="185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5813822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1073</xdr:row>
      <xdr:rowOff>0</xdr:rowOff>
    </xdr:from>
    <xdr:to>
      <xdr:col>2</xdr:col>
      <xdr:colOff>910389</xdr:colOff>
      <xdr:row>1079</xdr:row>
      <xdr:rowOff>164864</xdr:rowOff>
    </xdr:to>
    <xdr:pic>
      <xdr:nvPicPr>
        <xdr:cNvPr id="186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62412564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1073</xdr:row>
      <xdr:rowOff>0</xdr:rowOff>
    </xdr:from>
    <xdr:to>
      <xdr:col>8</xdr:col>
      <xdr:colOff>909515</xdr:colOff>
      <xdr:row>1079</xdr:row>
      <xdr:rowOff>164864</xdr:rowOff>
    </xdr:to>
    <xdr:pic>
      <xdr:nvPicPr>
        <xdr:cNvPr id="187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62412564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1090</xdr:row>
      <xdr:rowOff>0</xdr:rowOff>
    </xdr:from>
    <xdr:to>
      <xdr:col>2</xdr:col>
      <xdr:colOff>910389</xdr:colOff>
      <xdr:row>1096</xdr:row>
      <xdr:rowOff>164864</xdr:rowOff>
    </xdr:to>
    <xdr:pic>
      <xdr:nvPicPr>
        <xdr:cNvPr id="188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6568678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1090</xdr:row>
      <xdr:rowOff>0</xdr:rowOff>
    </xdr:from>
    <xdr:to>
      <xdr:col>8</xdr:col>
      <xdr:colOff>909515</xdr:colOff>
      <xdr:row>1096</xdr:row>
      <xdr:rowOff>164864</xdr:rowOff>
    </xdr:to>
    <xdr:pic>
      <xdr:nvPicPr>
        <xdr:cNvPr id="189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6568678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1114</xdr:row>
      <xdr:rowOff>0</xdr:rowOff>
    </xdr:from>
    <xdr:to>
      <xdr:col>2</xdr:col>
      <xdr:colOff>910389</xdr:colOff>
      <xdr:row>1120</xdr:row>
      <xdr:rowOff>164864</xdr:rowOff>
    </xdr:to>
    <xdr:pic>
      <xdr:nvPicPr>
        <xdr:cNvPr id="190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69961128"/>
          <a:ext cx="0" cy="13334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1114</xdr:row>
      <xdr:rowOff>0</xdr:rowOff>
    </xdr:from>
    <xdr:to>
      <xdr:col>8</xdr:col>
      <xdr:colOff>909515</xdr:colOff>
      <xdr:row>1120</xdr:row>
      <xdr:rowOff>164864</xdr:rowOff>
    </xdr:to>
    <xdr:pic>
      <xdr:nvPicPr>
        <xdr:cNvPr id="191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69961128"/>
          <a:ext cx="0" cy="13334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910389</xdr:colOff>
      <xdr:row>1131</xdr:row>
      <xdr:rowOff>0</xdr:rowOff>
    </xdr:from>
    <xdr:to>
      <xdr:col>2</xdr:col>
      <xdr:colOff>910389</xdr:colOff>
      <xdr:row>1137</xdr:row>
      <xdr:rowOff>164864</xdr:rowOff>
    </xdr:to>
    <xdr:pic>
      <xdr:nvPicPr>
        <xdr:cNvPr id="192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47838" y="73235344"/>
          <a:ext cx="0" cy="133350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909515</xdr:colOff>
      <xdr:row>1131</xdr:row>
      <xdr:rowOff>0</xdr:rowOff>
    </xdr:from>
    <xdr:to>
      <xdr:col>8</xdr:col>
      <xdr:colOff>909515</xdr:colOff>
      <xdr:row>1137</xdr:row>
      <xdr:rowOff>164864</xdr:rowOff>
    </xdr:to>
    <xdr:pic>
      <xdr:nvPicPr>
        <xdr:cNvPr id="193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641681" y="73235344"/>
          <a:ext cx="0" cy="133350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164</xdr:row>
      <xdr:rowOff>0</xdr:rowOff>
    </xdr:from>
    <xdr:to>
      <xdr:col>2</xdr:col>
      <xdr:colOff>1566920</xdr:colOff>
      <xdr:row>180</xdr:row>
      <xdr:rowOff>37504</xdr:rowOff>
    </xdr:to>
    <xdr:pic>
      <xdr:nvPicPr>
        <xdr:cNvPr id="194" name="rect"/>
        <xdr:cNvPicPr/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833438" y="30884812"/>
          <a:ext cx="1571625" cy="314325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164</xdr:row>
      <xdr:rowOff>0</xdr:rowOff>
    </xdr:from>
    <xdr:to>
      <xdr:col>8</xdr:col>
      <xdr:colOff>1519870</xdr:colOff>
      <xdr:row>179</xdr:row>
      <xdr:rowOff>152362</xdr:rowOff>
    </xdr:to>
    <xdr:pic>
      <xdr:nvPicPr>
        <xdr:cNvPr id="195" name="rect"/>
        <xdr:cNvPicPr/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8727281" y="30884812"/>
          <a:ext cx="1524000" cy="3048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181</xdr:row>
      <xdr:rowOff>0</xdr:rowOff>
    </xdr:from>
    <xdr:to>
      <xdr:col>2</xdr:col>
      <xdr:colOff>1554665</xdr:colOff>
      <xdr:row>197</xdr:row>
      <xdr:rowOff>12501</xdr:rowOff>
    </xdr:to>
    <xdr:pic>
      <xdr:nvPicPr>
        <xdr:cNvPr id="196" name="rect"/>
        <xdr:cNvPicPr/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833438" y="34159032"/>
          <a:ext cx="1559718" cy="311943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181</xdr:row>
      <xdr:rowOff>0</xdr:rowOff>
    </xdr:from>
    <xdr:to>
      <xdr:col>8</xdr:col>
      <xdr:colOff>1531906</xdr:colOff>
      <xdr:row>197</xdr:row>
      <xdr:rowOff>0</xdr:rowOff>
    </xdr:to>
    <xdr:pic>
      <xdr:nvPicPr>
        <xdr:cNvPr id="197" name="rect"/>
        <xdr:cNvPicPr/>
      </xdr:nvPicPr>
      <xdr:blipFill>
        <a:blip xmlns:r="http://schemas.openxmlformats.org/officeDocument/2006/relationships" r:embed="rId21"/>
        <a:srcRect/>
        <a:stretch>
          <a:fillRect/>
        </a:stretch>
      </xdr:blipFill>
      <xdr:spPr>
        <a:xfrm>
          <a:off x="8727281" y="34159032"/>
          <a:ext cx="1535907" cy="307181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7002</xdr:colOff>
      <xdr:row>205</xdr:row>
      <xdr:rowOff>0</xdr:rowOff>
    </xdr:from>
    <xdr:to>
      <xdr:col>2</xdr:col>
      <xdr:colOff>1566920</xdr:colOff>
      <xdr:row>221</xdr:row>
      <xdr:rowOff>0</xdr:rowOff>
    </xdr:to>
    <xdr:pic>
      <xdr:nvPicPr>
        <xdr:cNvPr id="198" name="rect"/>
        <xdr:cNvPicPr/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845344" y="38445280"/>
          <a:ext cx="1559719" cy="307181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296722</xdr:colOff>
      <xdr:row>205</xdr:row>
      <xdr:rowOff>0</xdr:rowOff>
    </xdr:from>
    <xdr:to>
      <xdr:col>8</xdr:col>
      <xdr:colOff>1531906</xdr:colOff>
      <xdr:row>221</xdr:row>
      <xdr:rowOff>0</xdr:rowOff>
    </xdr:to>
    <xdr:pic>
      <xdr:nvPicPr>
        <xdr:cNvPr id="199" name="rect"/>
        <xdr:cNvPicPr/>
      </xdr:nvPicPr>
      <xdr:blipFill>
        <a:blip xmlns:r="http://schemas.openxmlformats.org/officeDocument/2006/relationships" r:embed="rId23"/>
        <a:srcRect/>
        <a:stretch>
          <a:fillRect/>
        </a:stretch>
      </xdr:blipFill>
      <xdr:spPr>
        <a:xfrm>
          <a:off x="8727280" y="38433376"/>
          <a:ext cx="1535907" cy="307181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222</xdr:row>
      <xdr:rowOff>0</xdr:rowOff>
    </xdr:from>
    <xdr:to>
      <xdr:col>2</xdr:col>
      <xdr:colOff>1566920</xdr:colOff>
      <xdr:row>238</xdr:row>
      <xdr:rowOff>0</xdr:rowOff>
    </xdr:to>
    <xdr:pic>
      <xdr:nvPicPr>
        <xdr:cNvPr id="200" name="rect"/>
        <xdr:cNvPicPr/>
      </xdr:nvPicPr>
      <xdr:blipFill>
        <a:blip xmlns:r="http://schemas.openxmlformats.org/officeDocument/2006/relationships" r:embed="rId24"/>
        <a:srcRect/>
        <a:stretch>
          <a:fillRect/>
        </a:stretch>
      </xdr:blipFill>
      <xdr:spPr>
        <a:xfrm>
          <a:off x="833437" y="41707592"/>
          <a:ext cx="1571625" cy="309562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222</xdr:row>
      <xdr:rowOff>0</xdr:rowOff>
    </xdr:from>
    <xdr:to>
      <xdr:col>8</xdr:col>
      <xdr:colOff>1531906</xdr:colOff>
      <xdr:row>238</xdr:row>
      <xdr:rowOff>0</xdr:rowOff>
    </xdr:to>
    <xdr:pic>
      <xdr:nvPicPr>
        <xdr:cNvPr id="201" name="rect"/>
        <xdr:cNvPicPr/>
      </xdr:nvPicPr>
      <xdr:blipFill>
        <a:blip xmlns:r="http://schemas.openxmlformats.org/officeDocument/2006/relationships" r:embed="rId25"/>
        <a:srcRect/>
        <a:stretch>
          <a:fillRect/>
        </a:stretch>
      </xdr:blipFill>
      <xdr:spPr>
        <a:xfrm>
          <a:off x="8727281" y="41707592"/>
          <a:ext cx="1535907" cy="307181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246</xdr:row>
      <xdr:rowOff>0</xdr:rowOff>
    </xdr:from>
    <xdr:to>
      <xdr:col>2</xdr:col>
      <xdr:colOff>1566920</xdr:colOff>
      <xdr:row>262</xdr:row>
      <xdr:rowOff>37504</xdr:rowOff>
    </xdr:to>
    <xdr:pic>
      <xdr:nvPicPr>
        <xdr:cNvPr id="202" name="rect"/>
        <xdr:cNvPicPr/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833439" y="45981936"/>
          <a:ext cx="1571624" cy="314324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296722</xdr:colOff>
      <xdr:row>246</xdr:row>
      <xdr:rowOff>0</xdr:rowOff>
    </xdr:from>
    <xdr:to>
      <xdr:col>8</xdr:col>
      <xdr:colOff>1531906</xdr:colOff>
      <xdr:row>262</xdr:row>
      <xdr:rowOff>0</xdr:rowOff>
    </xdr:to>
    <xdr:pic>
      <xdr:nvPicPr>
        <xdr:cNvPr id="203" name="rect"/>
        <xdr:cNvPicPr/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xfrm>
          <a:off x="8727280" y="45981940"/>
          <a:ext cx="1535907" cy="307181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263</xdr:row>
      <xdr:rowOff>0</xdr:rowOff>
    </xdr:from>
    <xdr:to>
      <xdr:col>2</xdr:col>
      <xdr:colOff>1554665</xdr:colOff>
      <xdr:row>279</xdr:row>
      <xdr:rowOff>12501</xdr:rowOff>
    </xdr:to>
    <xdr:pic>
      <xdr:nvPicPr>
        <xdr:cNvPr id="204" name="rect"/>
        <xdr:cNvPicPr/>
      </xdr:nvPicPr>
      <xdr:blipFill>
        <a:blip xmlns:r="http://schemas.openxmlformats.org/officeDocument/2006/relationships" r:embed="rId28"/>
        <a:srcRect/>
        <a:stretch>
          <a:fillRect/>
        </a:stretch>
      </xdr:blipFill>
      <xdr:spPr>
        <a:xfrm>
          <a:off x="833438" y="49256156"/>
          <a:ext cx="1559718" cy="311943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263</xdr:row>
      <xdr:rowOff>0</xdr:rowOff>
    </xdr:from>
    <xdr:to>
      <xdr:col>9</xdr:col>
      <xdr:colOff>0</xdr:colOff>
      <xdr:row>279</xdr:row>
      <xdr:rowOff>0</xdr:rowOff>
    </xdr:to>
    <xdr:pic>
      <xdr:nvPicPr>
        <xdr:cNvPr id="205" name="rect"/>
        <xdr:cNvPicPr/>
      </xdr:nvPicPr>
      <xdr:blipFill>
        <a:blip xmlns:r="http://schemas.openxmlformats.org/officeDocument/2006/relationships" r:embed="rId29"/>
        <a:srcRect/>
        <a:stretch>
          <a:fillRect/>
        </a:stretch>
      </xdr:blipFill>
      <xdr:spPr>
        <a:xfrm>
          <a:off x="8727281" y="49256156"/>
          <a:ext cx="1547813" cy="309562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287</xdr:row>
      <xdr:rowOff>0</xdr:rowOff>
    </xdr:from>
    <xdr:to>
      <xdr:col>2</xdr:col>
      <xdr:colOff>1544161</xdr:colOff>
      <xdr:row>303</xdr:row>
      <xdr:rowOff>0</xdr:rowOff>
    </xdr:to>
    <xdr:pic>
      <xdr:nvPicPr>
        <xdr:cNvPr id="206" name="rect"/>
        <xdr:cNvPicPr/>
      </xdr:nvPicPr>
      <xdr:blipFill>
        <a:blip xmlns:r="http://schemas.openxmlformats.org/officeDocument/2006/relationships" r:embed="rId30"/>
        <a:srcRect/>
        <a:stretch>
          <a:fillRect/>
        </a:stretch>
      </xdr:blipFill>
      <xdr:spPr>
        <a:xfrm>
          <a:off x="833438" y="53530500"/>
          <a:ext cx="1547812" cy="30956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296722</xdr:colOff>
      <xdr:row>287</xdr:row>
      <xdr:rowOff>0</xdr:rowOff>
    </xdr:from>
    <xdr:to>
      <xdr:col>8</xdr:col>
      <xdr:colOff>1543941</xdr:colOff>
      <xdr:row>303</xdr:row>
      <xdr:rowOff>0</xdr:rowOff>
    </xdr:to>
    <xdr:pic>
      <xdr:nvPicPr>
        <xdr:cNvPr id="207" name="rect"/>
        <xdr:cNvPicPr/>
      </xdr:nvPicPr>
      <xdr:blipFill>
        <a:blip xmlns:r="http://schemas.openxmlformats.org/officeDocument/2006/relationships" r:embed="rId31"/>
        <a:srcRect/>
        <a:stretch>
          <a:fillRect/>
        </a:stretch>
      </xdr:blipFill>
      <xdr:spPr>
        <a:xfrm>
          <a:off x="8727280" y="53530500"/>
          <a:ext cx="1547813" cy="309562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304</xdr:row>
      <xdr:rowOff>0</xdr:rowOff>
    </xdr:from>
    <xdr:to>
      <xdr:col>2</xdr:col>
      <xdr:colOff>1549413</xdr:colOff>
      <xdr:row>320</xdr:row>
      <xdr:rowOff>0</xdr:rowOff>
    </xdr:to>
    <xdr:pic>
      <xdr:nvPicPr>
        <xdr:cNvPr id="208" name="rect"/>
        <xdr:cNvPicPr/>
      </xdr:nvPicPr>
      <xdr:blipFill>
        <a:blip xmlns:r="http://schemas.openxmlformats.org/officeDocument/2006/relationships" r:embed="rId32"/>
        <a:srcRect/>
        <a:stretch>
          <a:fillRect/>
        </a:stretch>
      </xdr:blipFill>
      <xdr:spPr>
        <a:xfrm>
          <a:off x="833438" y="56804720"/>
          <a:ext cx="1553766" cy="310752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304</xdr:row>
      <xdr:rowOff>0</xdr:rowOff>
    </xdr:from>
    <xdr:to>
      <xdr:col>9</xdr:col>
      <xdr:colOff>0</xdr:colOff>
      <xdr:row>320</xdr:row>
      <xdr:rowOff>0</xdr:rowOff>
    </xdr:to>
    <xdr:pic>
      <xdr:nvPicPr>
        <xdr:cNvPr id="209" name="rect"/>
        <xdr:cNvPicPr/>
      </xdr:nvPicPr>
      <xdr:blipFill>
        <a:blip xmlns:r="http://schemas.openxmlformats.org/officeDocument/2006/relationships" r:embed="rId33"/>
        <a:srcRect/>
        <a:stretch>
          <a:fillRect/>
        </a:stretch>
      </xdr:blipFill>
      <xdr:spPr>
        <a:xfrm>
          <a:off x="8727281" y="56804720"/>
          <a:ext cx="1547813" cy="30956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328</xdr:row>
      <xdr:rowOff>0</xdr:rowOff>
    </xdr:from>
    <xdr:to>
      <xdr:col>3</xdr:col>
      <xdr:colOff>0</xdr:colOff>
      <xdr:row>344</xdr:row>
      <xdr:rowOff>0</xdr:rowOff>
    </xdr:to>
    <xdr:pic>
      <xdr:nvPicPr>
        <xdr:cNvPr id="210" name="rect"/>
        <xdr:cNvPicPr/>
      </xdr:nvPicPr>
      <xdr:blipFill>
        <a:blip xmlns:r="http://schemas.openxmlformats.org/officeDocument/2006/relationships" r:embed="rId34"/>
        <a:srcRect/>
        <a:stretch>
          <a:fillRect/>
        </a:stretch>
      </xdr:blipFill>
      <xdr:spPr>
        <a:xfrm>
          <a:off x="833437" y="61079064"/>
          <a:ext cx="1583531" cy="30956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296722</xdr:colOff>
      <xdr:row>328</xdr:row>
      <xdr:rowOff>0</xdr:rowOff>
    </xdr:from>
    <xdr:to>
      <xdr:col>8</xdr:col>
      <xdr:colOff>1543941</xdr:colOff>
      <xdr:row>344</xdr:row>
      <xdr:rowOff>0</xdr:rowOff>
    </xdr:to>
    <xdr:pic>
      <xdr:nvPicPr>
        <xdr:cNvPr id="211" name="rect"/>
        <xdr:cNvPicPr/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8727280" y="61079064"/>
          <a:ext cx="1547813" cy="30956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345</xdr:row>
      <xdr:rowOff>0</xdr:rowOff>
    </xdr:from>
    <xdr:to>
      <xdr:col>2</xdr:col>
      <xdr:colOff>1554665</xdr:colOff>
      <xdr:row>360</xdr:row>
      <xdr:rowOff>152362</xdr:rowOff>
    </xdr:to>
    <xdr:pic>
      <xdr:nvPicPr>
        <xdr:cNvPr id="212" name="rect"/>
        <xdr:cNvPicPr/>
      </xdr:nvPicPr>
      <xdr:blipFill>
        <a:blip xmlns:r="http://schemas.openxmlformats.org/officeDocument/2006/relationships" r:embed="rId36"/>
        <a:srcRect/>
        <a:stretch>
          <a:fillRect/>
        </a:stretch>
      </xdr:blipFill>
      <xdr:spPr>
        <a:xfrm>
          <a:off x="833438" y="64353280"/>
          <a:ext cx="1559717" cy="3048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345</xdr:row>
      <xdr:rowOff>0</xdr:rowOff>
    </xdr:from>
    <xdr:to>
      <xdr:col>9</xdr:col>
      <xdr:colOff>4472</xdr:colOff>
      <xdr:row>361</xdr:row>
      <xdr:rowOff>25003</xdr:rowOff>
    </xdr:to>
    <xdr:pic>
      <xdr:nvPicPr>
        <xdr:cNvPr id="213" name="rect"/>
        <xdr:cNvPicPr/>
      </xdr:nvPicPr>
      <xdr:blipFill>
        <a:blip xmlns:r="http://schemas.openxmlformats.org/officeDocument/2006/relationships" r:embed="rId37"/>
        <a:srcRect/>
        <a:stretch>
          <a:fillRect/>
        </a:stretch>
      </xdr:blipFill>
      <xdr:spPr>
        <a:xfrm>
          <a:off x="8727281" y="64353280"/>
          <a:ext cx="1565672" cy="313134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369</xdr:row>
      <xdr:rowOff>0</xdr:rowOff>
    </xdr:from>
    <xdr:to>
      <xdr:col>2</xdr:col>
      <xdr:colOff>1554665</xdr:colOff>
      <xdr:row>385</xdr:row>
      <xdr:rowOff>12501</xdr:rowOff>
    </xdr:to>
    <xdr:pic>
      <xdr:nvPicPr>
        <xdr:cNvPr id="214" name="rect"/>
        <xdr:cNvPicPr/>
      </xdr:nvPicPr>
      <xdr:blipFill>
        <a:blip xmlns:r="http://schemas.openxmlformats.org/officeDocument/2006/relationships" r:embed="rId38"/>
        <a:srcRect/>
        <a:stretch>
          <a:fillRect/>
        </a:stretch>
      </xdr:blipFill>
      <xdr:spPr>
        <a:xfrm>
          <a:off x="833438" y="68627624"/>
          <a:ext cx="1559718" cy="31194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369</xdr:row>
      <xdr:rowOff>0</xdr:rowOff>
    </xdr:from>
    <xdr:to>
      <xdr:col>9</xdr:col>
      <xdr:colOff>0</xdr:colOff>
      <xdr:row>385</xdr:row>
      <xdr:rowOff>0</xdr:rowOff>
    </xdr:to>
    <xdr:pic>
      <xdr:nvPicPr>
        <xdr:cNvPr id="215" name="rect"/>
        <xdr:cNvPicPr/>
      </xdr:nvPicPr>
      <xdr:blipFill>
        <a:blip xmlns:r="http://schemas.openxmlformats.org/officeDocument/2006/relationships" r:embed="rId39"/>
        <a:srcRect/>
        <a:stretch>
          <a:fillRect/>
        </a:stretch>
      </xdr:blipFill>
      <xdr:spPr>
        <a:xfrm>
          <a:off x="8727281" y="68627624"/>
          <a:ext cx="1547813" cy="30956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386</xdr:row>
      <xdr:rowOff>0</xdr:rowOff>
    </xdr:from>
    <xdr:to>
      <xdr:col>3</xdr:col>
      <xdr:colOff>13638</xdr:colOff>
      <xdr:row>401</xdr:row>
      <xdr:rowOff>152362</xdr:rowOff>
    </xdr:to>
    <xdr:pic>
      <xdr:nvPicPr>
        <xdr:cNvPr id="216" name="rect"/>
        <xdr:cNvPicPr/>
      </xdr:nvPicPr>
      <xdr:blipFill>
        <a:blip xmlns:r="http://schemas.openxmlformats.org/officeDocument/2006/relationships" r:embed="rId40"/>
        <a:srcRect/>
        <a:stretch>
          <a:fillRect/>
        </a:stretch>
      </xdr:blipFill>
      <xdr:spPr>
        <a:xfrm>
          <a:off x="833439" y="71901840"/>
          <a:ext cx="1607342" cy="3048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386</xdr:row>
      <xdr:rowOff>0</xdr:rowOff>
    </xdr:from>
    <xdr:to>
      <xdr:col>8</xdr:col>
      <xdr:colOff>1531906</xdr:colOff>
      <xdr:row>402</xdr:row>
      <xdr:rowOff>0</xdr:rowOff>
    </xdr:to>
    <xdr:pic>
      <xdr:nvPicPr>
        <xdr:cNvPr id="217" name="rect"/>
        <xdr:cNvPicPr/>
      </xdr:nvPicPr>
      <xdr:blipFill>
        <a:blip xmlns:r="http://schemas.openxmlformats.org/officeDocument/2006/relationships" r:embed="rId41"/>
        <a:srcRect/>
        <a:stretch>
          <a:fillRect/>
        </a:stretch>
      </xdr:blipFill>
      <xdr:spPr>
        <a:xfrm>
          <a:off x="8735787" y="72077040"/>
          <a:ext cx="1535906" cy="307520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410</xdr:row>
      <xdr:rowOff>0</xdr:rowOff>
    </xdr:from>
    <xdr:to>
      <xdr:col>3</xdr:col>
      <xdr:colOff>0</xdr:colOff>
      <xdr:row>426</xdr:row>
      <xdr:rowOff>0</xdr:rowOff>
    </xdr:to>
    <xdr:pic>
      <xdr:nvPicPr>
        <xdr:cNvPr id="218" name="rect"/>
        <xdr:cNvPicPr/>
      </xdr:nvPicPr>
      <xdr:blipFill>
        <a:blip xmlns:r="http://schemas.openxmlformats.org/officeDocument/2006/relationships" r:embed="rId42"/>
        <a:srcRect/>
        <a:stretch>
          <a:fillRect/>
        </a:stretch>
      </xdr:blipFill>
      <xdr:spPr>
        <a:xfrm>
          <a:off x="833437" y="76176192"/>
          <a:ext cx="1583531" cy="309561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296722</xdr:colOff>
      <xdr:row>410</xdr:row>
      <xdr:rowOff>0</xdr:rowOff>
    </xdr:from>
    <xdr:to>
      <xdr:col>8</xdr:col>
      <xdr:colOff>1531906</xdr:colOff>
      <xdr:row>426</xdr:row>
      <xdr:rowOff>0</xdr:rowOff>
    </xdr:to>
    <xdr:pic>
      <xdr:nvPicPr>
        <xdr:cNvPr id="219" name="rect"/>
        <xdr:cNvPicPr/>
      </xdr:nvPicPr>
      <xdr:blipFill>
        <a:blip xmlns:r="http://schemas.openxmlformats.org/officeDocument/2006/relationships" r:embed="rId43"/>
        <a:srcRect/>
        <a:stretch>
          <a:fillRect/>
        </a:stretch>
      </xdr:blipFill>
      <xdr:spPr>
        <a:xfrm>
          <a:off x="8727280" y="76176192"/>
          <a:ext cx="1535907" cy="307180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427</xdr:row>
      <xdr:rowOff>0</xdr:rowOff>
    </xdr:from>
    <xdr:to>
      <xdr:col>3</xdr:col>
      <xdr:colOff>0</xdr:colOff>
      <xdr:row>442</xdr:row>
      <xdr:rowOff>164864</xdr:rowOff>
    </xdr:to>
    <xdr:pic>
      <xdr:nvPicPr>
        <xdr:cNvPr id="220" name="rect"/>
        <xdr:cNvPicPr/>
      </xdr:nvPicPr>
      <xdr:blipFill>
        <a:blip xmlns:r="http://schemas.openxmlformats.org/officeDocument/2006/relationships" r:embed="rId44"/>
        <a:srcRect/>
        <a:stretch>
          <a:fillRect/>
        </a:stretch>
      </xdr:blipFill>
      <xdr:spPr>
        <a:xfrm>
          <a:off x="833437" y="79450408"/>
          <a:ext cx="1583531" cy="307180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427</xdr:row>
      <xdr:rowOff>0</xdr:rowOff>
    </xdr:from>
    <xdr:to>
      <xdr:col>9</xdr:col>
      <xdr:colOff>0</xdr:colOff>
      <xdr:row>443</xdr:row>
      <xdr:rowOff>0</xdr:rowOff>
    </xdr:to>
    <xdr:pic>
      <xdr:nvPicPr>
        <xdr:cNvPr id="221" name="rect"/>
        <xdr:cNvPicPr/>
      </xdr:nvPicPr>
      <xdr:blipFill>
        <a:blip xmlns:r="http://schemas.openxmlformats.org/officeDocument/2006/relationships" r:embed="rId45"/>
        <a:srcRect/>
        <a:stretch>
          <a:fillRect/>
        </a:stretch>
      </xdr:blipFill>
      <xdr:spPr>
        <a:xfrm>
          <a:off x="8727281" y="79450408"/>
          <a:ext cx="1553766" cy="310752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451</xdr:row>
      <xdr:rowOff>0</xdr:rowOff>
    </xdr:from>
    <xdr:to>
      <xdr:col>3</xdr:col>
      <xdr:colOff>22730</xdr:colOff>
      <xdr:row>467</xdr:row>
      <xdr:rowOff>0</xdr:rowOff>
    </xdr:to>
    <xdr:pic>
      <xdr:nvPicPr>
        <xdr:cNvPr id="222" name="rect"/>
        <xdr:cNvPicPr/>
      </xdr:nvPicPr>
      <xdr:blipFill>
        <a:blip xmlns:r="http://schemas.openxmlformats.org/officeDocument/2006/relationships" r:embed="rId46"/>
        <a:srcRect/>
        <a:stretch>
          <a:fillRect/>
        </a:stretch>
      </xdr:blipFill>
      <xdr:spPr>
        <a:xfrm>
          <a:off x="833438" y="83724752"/>
          <a:ext cx="1619250" cy="30956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451</xdr:row>
      <xdr:rowOff>0</xdr:rowOff>
    </xdr:from>
    <xdr:to>
      <xdr:col>9</xdr:col>
      <xdr:colOff>0</xdr:colOff>
      <xdr:row>467</xdr:row>
      <xdr:rowOff>0</xdr:rowOff>
    </xdr:to>
    <xdr:pic>
      <xdr:nvPicPr>
        <xdr:cNvPr id="223" name="rect"/>
        <xdr:cNvPicPr/>
      </xdr:nvPicPr>
      <xdr:blipFill>
        <a:blip xmlns:r="http://schemas.openxmlformats.org/officeDocument/2006/relationships" r:embed="rId47"/>
        <a:srcRect/>
        <a:stretch>
          <a:fillRect/>
        </a:stretch>
      </xdr:blipFill>
      <xdr:spPr>
        <a:xfrm>
          <a:off x="8727281" y="83724752"/>
          <a:ext cx="1547813" cy="30956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468</xdr:row>
      <xdr:rowOff>0</xdr:rowOff>
    </xdr:from>
    <xdr:to>
      <xdr:col>2</xdr:col>
      <xdr:colOff>1554665</xdr:colOff>
      <xdr:row>484</xdr:row>
      <xdr:rowOff>12501</xdr:rowOff>
    </xdr:to>
    <xdr:pic>
      <xdr:nvPicPr>
        <xdr:cNvPr id="224" name="rect"/>
        <xdr:cNvPicPr/>
      </xdr:nvPicPr>
      <xdr:blipFill>
        <a:blip xmlns:r="http://schemas.openxmlformats.org/officeDocument/2006/relationships" r:embed="rId48"/>
        <a:srcRect/>
        <a:stretch>
          <a:fillRect/>
        </a:stretch>
      </xdr:blipFill>
      <xdr:spPr>
        <a:xfrm>
          <a:off x="833438" y="86998968"/>
          <a:ext cx="1559717" cy="311943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468</xdr:row>
      <xdr:rowOff>0</xdr:rowOff>
    </xdr:from>
    <xdr:to>
      <xdr:col>8</xdr:col>
      <xdr:colOff>1531906</xdr:colOff>
      <xdr:row>484</xdr:row>
      <xdr:rowOff>0</xdr:rowOff>
    </xdr:to>
    <xdr:pic>
      <xdr:nvPicPr>
        <xdr:cNvPr id="225" name="rect"/>
        <xdr:cNvPicPr/>
      </xdr:nvPicPr>
      <xdr:blipFill>
        <a:blip xmlns:r="http://schemas.openxmlformats.org/officeDocument/2006/relationships" r:embed="rId49"/>
        <a:srcRect/>
        <a:stretch>
          <a:fillRect/>
        </a:stretch>
      </xdr:blipFill>
      <xdr:spPr>
        <a:xfrm>
          <a:off x="8727281" y="86998968"/>
          <a:ext cx="1535907" cy="307181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492</xdr:row>
      <xdr:rowOff>0</xdr:rowOff>
    </xdr:from>
    <xdr:to>
      <xdr:col>3</xdr:col>
      <xdr:colOff>0</xdr:colOff>
      <xdr:row>508</xdr:row>
      <xdr:rowOff>0</xdr:rowOff>
    </xdr:to>
    <xdr:pic>
      <xdr:nvPicPr>
        <xdr:cNvPr id="226" name="rect"/>
        <xdr:cNvPicPr/>
      </xdr:nvPicPr>
      <xdr:blipFill>
        <a:blip xmlns:r="http://schemas.openxmlformats.org/officeDocument/2006/relationships" r:embed="rId50"/>
        <a:srcRect/>
        <a:stretch>
          <a:fillRect/>
        </a:stretch>
      </xdr:blipFill>
      <xdr:spPr>
        <a:xfrm>
          <a:off x="833437" y="91273312"/>
          <a:ext cx="1595437" cy="30956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492</xdr:row>
      <xdr:rowOff>0</xdr:rowOff>
    </xdr:from>
    <xdr:to>
      <xdr:col>8</xdr:col>
      <xdr:colOff>1531906</xdr:colOff>
      <xdr:row>508</xdr:row>
      <xdr:rowOff>0</xdr:rowOff>
    </xdr:to>
    <xdr:pic>
      <xdr:nvPicPr>
        <xdr:cNvPr id="227" name="rect"/>
        <xdr:cNvPicPr/>
      </xdr:nvPicPr>
      <xdr:blipFill>
        <a:blip xmlns:r="http://schemas.openxmlformats.org/officeDocument/2006/relationships" r:embed="rId51"/>
        <a:srcRect/>
        <a:stretch>
          <a:fillRect/>
        </a:stretch>
      </xdr:blipFill>
      <xdr:spPr>
        <a:xfrm>
          <a:off x="8727281" y="91273312"/>
          <a:ext cx="1535907" cy="307181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509</xdr:row>
      <xdr:rowOff>0</xdr:rowOff>
    </xdr:from>
    <xdr:to>
      <xdr:col>3</xdr:col>
      <xdr:colOff>0</xdr:colOff>
      <xdr:row>524</xdr:row>
      <xdr:rowOff>152362</xdr:rowOff>
    </xdr:to>
    <xdr:pic>
      <xdr:nvPicPr>
        <xdr:cNvPr id="228" name="rect"/>
        <xdr:cNvPicPr/>
      </xdr:nvPicPr>
      <xdr:blipFill>
        <a:blip xmlns:r="http://schemas.openxmlformats.org/officeDocument/2006/relationships" r:embed="rId52"/>
        <a:srcRect/>
        <a:stretch>
          <a:fillRect/>
        </a:stretch>
      </xdr:blipFill>
      <xdr:spPr>
        <a:xfrm>
          <a:off x="833437" y="94547528"/>
          <a:ext cx="1595437" cy="3048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509</xdr:row>
      <xdr:rowOff>0</xdr:rowOff>
    </xdr:from>
    <xdr:to>
      <xdr:col>9</xdr:col>
      <xdr:colOff>0</xdr:colOff>
      <xdr:row>525</xdr:row>
      <xdr:rowOff>0</xdr:rowOff>
    </xdr:to>
    <xdr:pic>
      <xdr:nvPicPr>
        <xdr:cNvPr id="229" name="rect"/>
        <xdr:cNvPicPr/>
      </xdr:nvPicPr>
      <xdr:blipFill>
        <a:blip xmlns:r="http://schemas.openxmlformats.org/officeDocument/2006/relationships" r:embed="rId53"/>
        <a:srcRect/>
        <a:stretch>
          <a:fillRect/>
        </a:stretch>
      </xdr:blipFill>
      <xdr:spPr>
        <a:xfrm>
          <a:off x="8727281" y="94547528"/>
          <a:ext cx="1547813" cy="30956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533</xdr:row>
      <xdr:rowOff>0</xdr:rowOff>
    </xdr:from>
    <xdr:to>
      <xdr:col>3</xdr:col>
      <xdr:colOff>0</xdr:colOff>
      <xdr:row>549</xdr:row>
      <xdr:rowOff>0</xdr:rowOff>
    </xdr:to>
    <xdr:pic>
      <xdr:nvPicPr>
        <xdr:cNvPr id="230" name="rect"/>
        <xdr:cNvPicPr/>
      </xdr:nvPicPr>
      <xdr:blipFill>
        <a:blip xmlns:r="http://schemas.openxmlformats.org/officeDocument/2006/relationships" r:embed="rId54"/>
        <a:srcRect/>
        <a:stretch>
          <a:fillRect/>
        </a:stretch>
      </xdr:blipFill>
      <xdr:spPr>
        <a:xfrm>
          <a:off x="833437" y="98821872"/>
          <a:ext cx="1583531" cy="30956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533</xdr:row>
      <xdr:rowOff>0</xdr:rowOff>
    </xdr:from>
    <xdr:to>
      <xdr:col>8</xdr:col>
      <xdr:colOff>1531906</xdr:colOff>
      <xdr:row>549</xdr:row>
      <xdr:rowOff>0</xdr:rowOff>
    </xdr:to>
    <xdr:pic>
      <xdr:nvPicPr>
        <xdr:cNvPr id="231" name="rect"/>
        <xdr:cNvPicPr/>
      </xdr:nvPicPr>
      <xdr:blipFill>
        <a:blip xmlns:r="http://schemas.openxmlformats.org/officeDocument/2006/relationships" r:embed="rId55"/>
        <a:srcRect/>
        <a:stretch>
          <a:fillRect/>
        </a:stretch>
      </xdr:blipFill>
      <xdr:spPr>
        <a:xfrm>
          <a:off x="8727281" y="98821872"/>
          <a:ext cx="1535907" cy="307181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550</xdr:row>
      <xdr:rowOff>0</xdr:rowOff>
    </xdr:from>
    <xdr:to>
      <xdr:col>3</xdr:col>
      <xdr:colOff>0</xdr:colOff>
      <xdr:row>565</xdr:row>
      <xdr:rowOff>164864</xdr:rowOff>
    </xdr:to>
    <xdr:pic>
      <xdr:nvPicPr>
        <xdr:cNvPr id="232" name="rect"/>
        <xdr:cNvPicPr/>
      </xdr:nvPicPr>
      <xdr:blipFill>
        <a:blip xmlns:r="http://schemas.openxmlformats.org/officeDocument/2006/relationships" r:embed="rId56"/>
        <a:srcRect/>
        <a:stretch>
          <a:fillRect/>
        </a:stretch>
      </xdr:blipFill>
      <xdr:spPr>
        <a:xfrm>
          <a:off x="833437" y="102096096"/>
          <a:ext cx="1583531" cy="307180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296722</xdr:colOff>
      <xdr:row>550</xdr:row>
      <xdr:rowOff>0</xdr:rowOff>
    </xdr:from>
    <xdr:to>
      <xdr:col>8</xdr:col>
      <xdr:colOff>1543941</xdr:colOff>
      <xdr:row>566</xdr:row>
      <xdr:rowOff>0</xdr:rowOff>
    </xdr:to>
    <xdr:pic>
      <xdr:nvPicPr>
        <xdr:cNvPr id="233" name="rect"/>
        <xdr:cNvPicPr/>
      </xdr:nvPicPr>
      <xdr:blipFill>
        <a:blip xmlns:r="http://schemas.openxmlformats.org/officeDocument/2006/relationships" r:embed="rId57"/>
        <a:srcRect/>
        <a:stretch>
          <a:fillRect/>
        </a:stretch>
      </xdr:blipFill>
      <xdr:spPr>
        <a:xfrm>
          <a:off x="8727280" y="102096096"/>
          <a:ext cx="1547813" cy="30956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574</xdr:row>
      <xdr:rowOff>0</xdr:rowOff>
    </xdr:from>
    <xdr:to>
      <xdr:col>3</xdr:col>
      <xdr:colOff>0</xdr:colOff>
      <xdr:row>590</xdr:row>
      <xdr:rowOff>0</xdr:rowOff>
    </xdr:to>
    <xdr:pic>
      <xdr:nvPicPr>
        <xdr:cNvPr id="234" name="rect"/>
        <xdr:cNvPicPr/>
      </xdr:nvPicPr>
      <xdr:blipFill>
        <a:blip xmlns:r="http://schemas.openxmlformats.org/officeDocument/2006/relationships" r:embed="rId58"/>
        <a:srcRect/>
        <a:stretch>
          <a:fillRect/>
        </a:stretch>
      </xdr:blipFill>
      <xdr:spPr>
        <a:xfrm>
          <a:off x="833437" y="106370440"/>
          <a:ext cx="1583531" cy="307180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574</xdr:row>
      <xdr:rowOff>0</xdr:rowOff>
    </xdr:from>
    <xdr:to>
      <xdr:col>9</xdr:col>
      <xdr:colOff>0</xdr:colOff>
      <xdr:row>590</xdr:row>
      <xdr:rowOff>12501</xdr:rowOff>
    </xdr:to>
    <xdr:pic>
      <xdr:nvPicPr>
        <xdr:cNvPr id="235" name="rect"/>
        <xdr:cNvPicPr/>
      </xdr:nvPicPr>
      <xdr:blipFill>
        <a:blip xmlns:r="http://schemas.openxmlformats.org/officeDocument/2006/relationships" r:embed="rId59"/>
        <a:srcRect/>
        <a:stretch>
          <a:fillRect/>
        </a:stretch>
      </xdr:blipFill>
      <xdr:spPr>
        <a:xfrm>
          <a:off x="8727281" y="106370440"/>
          <a:ext cx="1559719" cy="311943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591</xdr:row>
      <xdr:rowOff>0</xdr:rowOff>
    </xdr:from>
    <xdr:to>
      <xdr:col>2</xdr:col>
      <xdr:colOff>1566920</xdr:colOff>
      <xdr:row>607</xdr:row>
      <xdr:rowOff>37504</xdr:rowOff>
    </xdr:to>
    <xdr:pic>
      <xdr:nvPicPr>
        <xdr:cNvPr id="236" name="rect"/>
        <xdr:cNvPicPr/>
      </xdr:nvPicPr>
      <xdr:blipFill>
        <a:blip xmlns:r="http://schemas.openxmlformats.org/officeDocument/2006/relationships" r:embed="rId60"/>
        <a:srcRect/>
        <a:stretch>
          <a:fillRect/>
        </a:stretch>
      </xdr:blipFill>
      <xdr:spPr>
        <a:xfrm>
          <a:off x="833439" y="109644656"/>
          <a:ext cx="1571624" cy="314324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591</xdr:row>
      <xdr:rowOff>0</xdr:rowOff>
    </xdr:from>
    <xdr:to>
      <xdr:col>9</xdr:col>
      <xdr:colOff>0</xdr:colOff>
      <xdr:row>607</xdr:row>
      <xdr:rowOff>0</xdr:rowOff>
    </xdr:to>
    <xdr:pic>
      <xdr:nvPicPr>
        <xdr:cNvPr id="237" name="rect"/>
        <xdr:cNvPicPr/>
      </xdr:nvPicPr>
      <xdr:blipFill>
        <a:blip xmlns:r="http://schemas.openxmlformats.org/officeDocument/2006/relationships" r:embed="rId61"/>
        <a:srcRect/>
        <a:stretch>
          <a:fillRect/>
        </a:stretch>
      </xdr:blipFill>
      <xdr:spPr>
        <a:xfrm>
          <a:off x="8727281" y="109644656"/>
          <a:ext cx="1547813" cy="30956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615</xdr:row>
      <xdr:rowOff>0</xdr:rowOff>
    </xdr:from>
    <xdr:to>
      <xdr:col>2</xdr:col>
      <xdr:colOff>1566920</xdr:colOff>
      <xdr:row>631</xdr:row>
      <xdr:rowOff>0</xdr:rowOff>
    </xdr:to>
    <xdr:pic>
      <xdr:nvPicPr>
        <xdr:cNvPr id="238" name="rect"/>
        <xdr:cNvPicPr/>
      </xdr:nvPicPr>
      <xdr:blipFill>
        <a:blip xmlns:r="http://schemas.openxmlformats.org/officeDocument/2006/relationships" r:embed="rId62"/>
        <a:srcRect/>
        <a:stretch>
          <a:fillRect/>
        </a:stretch>
      </xdr:blipFill>
      <xdr:spPr>
        <a:xfrm>
          <a:off x="833437" y="113919000"/>
          <a:ext cx="1571625" cy="30956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296722</xdr:colOff>
      <xdr:row>615</xdr:row>
      <xdr:rowOff>0</xdr:rowOff>
    </xdr:from>
    <xdr:to>
      <xdr:col>8</xdr:col>
      <xdr:colOff>1531906</xdr:colOff>
      <xdr:row>631</xdr:row>
      <xdr:rowOff>0</xdr:rowOff>
    </xdr:to>
    <xdr:pic>
      <xdr:nvPicPr>
        <xdr:cNvPr id="239" name="rect"/>
        <xdr:cNvPicPr/>
      </xdr:nvPicPr>
      <xdr:blipFill>
        <a:blip xmlns:r="http://schemas.openxmlformats.org/officeDocument/2006/relationships" r:embed="rId63"/>
        <a:srcRect/>
        <a:stretch>
          <a:fillRect/>
        </a:stretch>
      </xdr:blipFill>
      <xdr:spPr>
        <a:xfrm>
          <a:off x="8727280" y="113919000"/>
          <a:ext cx="1535907" cy="307181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632</xdr:row>
      <xdr:rowOff>0</xdr:rowOff>
    </xdr:from>
    <xdr:to>
      <xdr:col>2</xdr:col>
      <xdr:colOff>1566920</xdr:colOff>
      <xdr:row>648</xdr:row>
      <xdr:rowOff>37504</xdr:rowOff>
    </xdr:to>
    <xdr:pic>
      <xdr:nvPicPr>
        <xdr:cNvPr id="240" name="rect"/>
        <xdr:cNvPicPr/>
      </xdr:nvPicPr>
      <xdr:blipFill>
        <a:blip xmlns:r="http://schemas.openxmlformats.org/officeDocument/2006/relationships" r:embed="rId64"/>
        <a:srcRect/>
        <a:stretch>
          <a:fillRect/>
        </a:stretch>
      </xdr:blipFill>
      <xdr:spPr>
        <a:xfrm>
          <a:off x="833438" y="117193216"/>
          <a:ext cx="1571625" cy="314324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632</xdr:row>
      <xdr:rowOff>0</xdr:rowOff>
    </xdr:from>
    <xdr:to>
      <xdr:col>9</xdr:col>
      <xdr:colOff>0</xdr:colOff>
      <xdr:row>648</xdr:row>
      <xdr:rowOff>0</xdr:rowOff>
    </xdr:to>
    <xdr:pic>
      <xdr:nvPicPr>
        <xdr:cNvPr id="241" name="rect"/>
        <xdr:cNvPicPr/>
      </xdr:nvPicPr>
      <xdr:blipFill>
        <a:blip xmlns:r="http://schemas.openxmlformats.org/officeDocument/2006/relationships" r:embed="rId65"/>
        <a:srcRect/>
        <a:stretch>
          <a:fillRect/>
        </a:stretch>
      </xdr:blipFill>
      <xdr:spPr>
        <a:xfrm>
          <a:off x="8727281" y="117193216"/>
          <a:ext cx="1553766" cy="310753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656</xdr:row>
      <xdr:rowOff>0</xdr:rowOff>
    </xdr:from>
    <xdr:to>
      <xdr:col>3</xdr:col>
      <xdr:colOff>0</xdr:colOff>
      <xdr:row>672</xdr:row>
      <xdr:rowOff>0</xdr:rowOff>
    </xdr:to>
    <xdr:pic>
      <xdr:nvPicPr>
        <xdr:cNvPr id="242" name="rect"/>
        <xdr:cNvPicPr/>
      </xdr:nvPicPr>
      <xdr:blipFill>
        <a:blip xmlns:r="http://schemas.openxmlformats.org/officeDocument/2006/relationships" r:embed="rId66"/>
        <a:srcRect/>
        <a:stretch>
          <a:fillRect/>
        </a:stretch>
      </xdr:blipFill>
      <xdr:spPr>
        <a:xfrm>
          <a:off x="833437" y="121467560"/>
          <a:ext cx="1595437" cy="30956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296722</xdr:colOff>
      <xdr:row>656</xdr:row>
      <xdr:rowOff>0</xdr:rowOff>
    </xdr:from>
    <xdr:to>
      <xdr:col>8</xdr:col>
      <xdr:colOff>1531906</xdr:colOff>
      <xdr:row>672</xdr:row>
      <xdr:rowOff>0</xdr:rowOff>
    </xdr:to>
    <xdr:pic>
      <xdr:nvPicPr>
        <xdr:cNvPr id="243" name="rect"/>
        <xdr:cNvPicPr/>
      </xdr:nvPicPr>
      <xdr:blipFill>
        <a:blip xmlns:r="http://schemas.openxmlformats.org/officeDocument/2006/relationships" r:embed="rId67"/>
        <a:srcRect/>
        <a:stretch>
          <a:fillRect/>
        </a:stretch>
      </xdr:blipFill>
      <xdr:spPr>
        <a:xfrm>
          <a:off x="8727280" y="121467560"/>
          <a:ext cx="1535907" cy="307181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673</xdr:row>
      <xdr:rowOff>0</xdr:rowOff>
    </xdr:from>
    <xdr:to>
      <xdr:col>2</xdr:col>
      <xdr:colOff>1566920</xdr:colOff>
      <xdr:row>688</xdr:row>
      <xdr:rowOff>164864</xdr:rowOff>
    </xdr:to>
    <xdr:pic>
      <xdr:nvPicPr>
        <xdr:cNvPr id="244" name="rect"/>
        <xdr:cNvPicPr/>
      </xdr:nvPicPr>
      <xdr:blipFill>
        <a:blip xmlns:r="http://schemas.openxmlformats.org/officeDocument/2006/relationships" r:embed="rId68"/>
        <a:srcRect/>
        <a:stretch>
          <a:fillRect/>
        </a:stretch>
      </xdr:blipFill>
      <xdr:spPr>
        <a:xfrm>
          <a:off x="833437" y="124741784"/>
          <a:ext cx="1571625" cy="307180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673</xdr:row>
      <xdr:rowOff>0</xdr:rowOff>
    </xdr:from>
    <xdr:to>
      <xdr:col>8</xdr:col>
      <xdr:colOff>1531906</xdr:colOff>
      <xdr:row>689</xdr:row>
      <xdr:rowOff>0</xdr:rowOff>
    </xdr:to>
    <xdr:pic>
      <xdr:nvPicPr>
        <xdr:cNvPr id="245" name="rect"/>
        <xdr:cNvPicPr/>
      </xdr:nvPicPr>
      <xdr:blipFill>
        <a:blip xmlns:r="http://schemas.openxmlformats.org/officeDocument/2006/relationships" r:embed="rId69"/>
        <a:srcRect/>
        <a:stretch>
          <a:fillRect/>
        </a:stretch>
      </xdr:blipFill>
      <xdr:spPr>
        <a:xfrm>
          <a:off x="8727281" y="124741784"/>
          <a:ext cx="1535907" cy="307180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697</xdr:row>
      <xdr:rowOff>0</xdr:rowOff>
    </xdr:from>
    <xdr:to>
      <xdr:col>2</xdr:col>
      <xdr:colOff>1566920</xdr:colOff>
      <xdr:row>712</xdr:row>
      <xdr:rowOff>164864</xdr:rowOff>
    </xdr:to>
    <xdr:pic>
      <xdr:nvPicPr>
        <xdr:cNvPr id="246" name="rect"/>
        <xdr:cNvPicPr/>
      </xdr:nvPicPr>
      <xdr:blipFill>
        <a:blip xmlns:r="http://schemas.openxmlformats.org/officeDocument/2006/relationships" r:embed="rId70"/>
        <a:srcRect/>
        <a:stretch>
          <a:fillRect/>
        </a:stretch>
      </xdr:blipFill>
      <xdr:spPr>
        <a:xfrm>
          <a:off x="833437" y="129016128"/>
          <a:ext cx="1571625" cy="307180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697</xdr:row>
      <xdr:rowOff>0</xdr:rowOff>
    </xdr:from>
    <xdr:to>
      <xdr:col>8</xdr:col>
      <xdr:colOff>1519870</xdr:colOff>
      <xdr:row>712</xdr:row>
      <xdr:rowOff>152362</xdr:rowOff>
    </xdr:to>
    <xdr:pic>
      <xdr:nvPicPr>
        <xdr:cNvPr id="247" name="rect"/>
        <xdr:cNvPicPr/>
      </xdr:nvPicPr>
      <xdr:blipFill>
        <a:blip xmlns:r="http://schemas.openxmlformats.org/officeDocument/2006/relationships" r:embed="rId71"/>
        <a:srcRect/>
        <a:stretch>
          <a:fillRect/>
        </a:stretch>
      </xdr:blipFill>
      <xdr:spPr>
        <a:xfrm>
          <a:off x="8727281" y="129016128"/>
          <a:ext cx="1524000" cy="3048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714</xdr:row>
      <xdr:rowOff>0</xdr:rowOff>
    </xdr:from>
    <xdr:to>
      <xdr:col>3</xdr:col>
      <xdr:colOff>0</xdr:colOff>
      <xdr:row>730</xdr:row>
      <xdr:rowOff>0</xdr:rowOff>
    </xdr:to>
    <xdr:pic>
      <xdr:nvPicPr>
        <xdr:cNvPr id="248" name="rect"/>
        <xdr:cNvPicPr/>
      </xdr:nvPicPr>
      <xdr:blipFill>
        <a:blip xmlns:r="http://schemas.openxmlformats.org/officeDocument/2006/relationships" r:embed="rId72"/>
        <a:srcRect/>
        <a:stretch>
          <a:fillRect/>
        </a:stretch>
      </xdr:blipFill>
      <xdr:spPr>
        <a:xfrm>
          <a:off x="833437" y="132290344"/>
          <a:ext cx="1583531" cy="30956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714</xdr:row>
      <xdr:rowOff>0</xdr:rowOff>
    </xdr:from>
    <xdr:to>
      <xdr:col>9</xdr:col>
      <xdr:colOff>0</xdr:colOff>
      <xdr:row>730</xdr:row>
      <xdr:rowOff>0</xdr:rowOff>
    </xdr:to>
    <xdr:pic>
      <xdr:nvPicPr>
        <xdr:cNvPr id="249" name="rect"/>
        <xdr:cNvPicPr/>
      </xdr:nvPicPr>
      <xdr:blipFill>
        <a:blip xmlns:r="http://schemas.openxmlformats.org/officeDocument/2006/relationships" r:embed="rId73"/>
        <a:srcRect/>
        <a:stretch>
          <a:fillRect/>
        </a:stretch>
      </xdr:blipFill>
      <xdr:spPr>
        <a:xfrm>
          <a:off x="8727281" y="132290344"/>
          <a:ext cx="1547813" cy="30956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738</xdr:row>
      <xdr:rowOff>0</xdr:rowOff>
    </xdr:from>
    <xdr:to>
      <xdr:col>3</xdr:col>
      <xdr:colOff>0</xdr:colOff>
      <xdr:row>753</xdr:row>
      <xdr:rowOff>152362</xdr:rowOff>
    </xdr:to>
    <xdr:pic>
      <xdr:nvPicPr>
        <xdr:cNvPr id="250" name="rect"/>
        <xdr:cNvPicPr/>
      </xdr:nvPicPr>
      <xdr:blipFill>
        <a:blip xmlns:r="http://schemas.openxmlformats.org/officeDocument/2006/relationships" r:embed="rId74"/>
        <a:srcRect/>
        <a:stretch>
          <a:fillRect/>
        </a:stretch>
      </xdr:blipFill>
      <xdr:spPr>
        <a:xfrm>
          <a:off x="833437" y="136564688"/>
          <a:ext cx="1583531" cy="3048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296722</xdr:colOff>
      <xdr:row>738</xdr:row>
      <xdr:rowOff>0</xdr:rowOff>
    </xdr:from>
    <xdr:to>
      <xdr:col>8</xdr:col>
      <xdr:colOff>1543941</xdr:colOff>
      <xdr:row>754</xdr:row>
      <xdr:rowOff>0</xdr:rowOff>
    </xdr:to>
    <xdr:pic>
      <xdr:nvPicPr>
        <xdr:cNvPr id="251" name="rect"/>
        <xdr:cNvPicPr/>
      </xdr:nvPicPr>
      <xdr:blipFill>
        <a:blip xmlns:r="http://schemas.openxmlformats.org/officeDocument/2006/relationships" r:embed="rId75"/>
        <a:srcRect/>
        <a:stretch>
          <a:fillRect/>
        </a:stretch>
      </xdr:blipFill>
      <xdr:spPr>
        <a:xfrm>
          <a:off x="8727280" y="136564688"/>
          <a:ext cx="1547813" cy="309563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755</xdr:row>
      <xdr:rowOff>0</xdr:rowOff>
    </xdr:from>
    <xdr:to>
      <xdr:col>2</xdr:col>
      <xdr:colOff>1531905</xdr:colOff>
      <xdr:row>770</xdr:row>
      <xdr:rowOff>164864</xdr:rowOff>
    </xdr:to>
    <xdr:pic>
      <xdr:nvPicPr>
        <xdr:cNvPr id="252" name="rect"/>
        <xdr:cNvPicPr/>
      </xdr:nvPicPr>
      <xdr:blipFill>
        <a:blip xmlns:r="http://schemas.openxmlformats.org/officeDocument/2006/relationships" r:embed="rId76"/>
        <a:srcRect/>
        <a:stretch>
          <a:fillRect/>
        </a:stretch>
      </xdr:blipFill>
      <xdr:spPr>
        <a:xfrm>
          <a:off x="833438" y="139838912"/>
          <a:ext cx="1535906" cy="307180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755</xdr:row>
      <xdr:rowOff>0</xdr:rowOff>
    </xdr:from>
    <xdr:to>
      <xdr:col>9</xdr:col>
      <xdr:colOff>0</xdr:colOff>
      <xdr:row>771</xdr:row>
      <xdr:rowOff>0</xdr:rowOff>
    </xdr:to>
    <xdr:pic>
      <xdr:nvPicPr>
        <xdr:cNvPr id="253" name="rect"/>
        <xdr:cNvPicPr/>
      </xdr:nvPicPr>
      <xdr:blipFill>
        <a:blip xmlns:r="http://schemas.openxmlformats.org/officeDocument/2006/relationships" r:embed="rId77"/>
        <a:srcRect/>
        <a:stretch>
          <a:fillRect/>
        </a:stretch>
      </xdr:blipFill>
      <xdr:spPr>
        <a:xfrm>
          <a:off x="8727281" y="139838912"/>
          <a:ext cx="1547813" cy="309561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779</xdr:row>
      <xdr:rowOff>0</xdr:rowOff>
    </xdr:from>
    <xdr:to>
      <xdr:col>3</xdr:col>
      <xdr:colOff>0</xdr:colOff>
      <xdr:row>795</xdr:row>
      <xdr:rowOff>0</xdr:rowOff>
    </xdr:to>
    <xdr:pic>
      <xdr:nvPicPr>
        <xdr:cNvPr id="254" name="rect"/>
        <xdr:cNvPicPr/>
      </xdr:nvPicPr>
      <xdr:blipFill>
        <a:blip xmlns:r="http://schemas.openxmlformats.org/officeDocument/2006/relationships" r:embed="rId78"/>
        <a:srcRect/>
        <a:stretch>
          <a:fillRect/>
        </a:stretch>
      </xdr:blipFill>
      <xdr:spPr>
        <a:xfrm>
          <a:off x="833437" y="144113248"/>
          <a:ext cx="1595437" cy="310691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296722</xdr:colOff>
      <xdr:row>779</xdr:row>
      <xdr:rowOff>0</xdr:rowOff>
    </xdr:from>
    <xdr:to>
      <xdr:col>8</xdr:col>
      <xdr:colOff>1543941</xdr:colOff>
      <xdr:row>794</xdr:row>
      <xdr:rowOff>114076</xdr:rowOff>
    </xdr:to>
    <xdr:pic>
      <xdr:nvPicPr>
        <xdr:cNvPr id="255" name="rect"/>
        <xdr:cNvPicPr/>
      </xdr:nvPicPr>
      <xdr:blipFill>
        <a:blip xmlns:r="http://schemas.openxmlformats.org/officeDocument/2006/relationships" r:embed="rId79"/>
        <a:srcRect/>
        <a:stretch>
          <a:fillRect/>
        </a:stretch>
      </xdr:blipFill>
      <xdr:spPr>
        <a:xfrm>
          <a:off x="8727280" y="144113248"/>
          <a:ext cx="1547813" cy="301416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795</xdr:row>
      <xdr:rowOff>164864</xdr:rowOff>
    </xdr:from>
    <xdr:to>
      <xdr:col>3</xdr:col>
      <xdr:colOff>0</xdr:colOff>
      <xdr:row>812</xdr:row>
      <xdr:rowOff>0</xdr:rowOff>
    </xdr:to>
    <xdr:pic>
      <xdr:nvPicPr>
        <xdr:cNvPr id="256" name="rect"/>
        <xdr:cNvPicPr/>
      </xdr:nvPicPr>
      <xdr:blipFill>
        <a:blip xmlns:r="http://schemas.openxmlformats.org/officeDocument/2006/relationships" r:embed="rId80"/>
        <a:srcRect/>
        <a:stretch>
          <a:fillRect/>
        </a:stretch>
      </xdr:blipFill>
      <xdr:spPr>
        <a:xfrm>
          <a:off x="833437" y="147387472"/>
          <a:ext cx="1595437" cy="307331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296722</xdr:colOff>
      <xdr:row>796</xdr:row>
      <xdr:rowOff>0</xdr:rowOff>
    </xdr:from>
    <xdr:to>
      <xdr:col>8</xdr:col>
      <xdr:colOff>1538783</xdr:colOff>
      <xdr:row>811</xdr:row>
      <xdr:rowOff>139079</xdr:rowOff>
    </xdr:to>
    <xdr:pic>
      <xdr:nvPicPr>
        <xdr:cNvPr id="257" name="rect"/>
        <xdr:cNvPicPr/>
      </xdr:nvPicPr>
      <xdr:blipFill>
        <a:blip xmlns:r="http://schemas.openxmlformats.org/officeDocument/2006/relationships" r:embed="rId81"/>
        <a:srcRect/>
        <a:stretch>
          <a:fillRect/>
        </a:stretch>
      </xdr:blipFill>
      <xdr:spPr>
        <a:xfrm>
          <a:off x="8727280" y="147387472"/>
          <a:ext cx="1542401" cy="30360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820</xdr:row>
      <xdr:rowOff>0</xdr:rowOff>
    </xdr:from>
    <xdr:to>
      <xdr:col>3</xdr:col>
      <xdr:colOff>0</xdr:colOff>
      <xdr:row>836</xdr:row>
      <xdr:rowOff>0</xdr:rowOff>
    </xdr:to>
    <xdr:pic>
      <xdr:nvPicPr>
        <xdr:cNvPr id="258" name="rect"/>
        <xdr:cNvPicPr/>
      </xdr:nvPicPr>
      <xdr:blipFill>
        <a:blip xmlns:r="http://schemas.openxmlformats.org/officeDocument/2006/relationships" r:embed="rId82"/>
        <a:srcRect/>
        <a:stretch>
          <a:fillRect/>
        </a:stretch>
      </xdr:blipFill>
      <xdr:spPr>
        <a:xfrm>
          <a:off x="833437" y="151661808"/>
          <a:ext cx="1583531" cy="310038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296722</xdr:colOff>
      <xdr:row>820</xdr:row>
      <xdr:rowOff>0</xdr:rowOff>
    </xdr:from>
    <xdr:to>
      <xdr:col>9</xdr:col>
      <xdr:colOff>0</xdr:colOff>
      <xdr:row>835</xdr:row>
      <xdr:rowOff>164864</xdr:rowOff>
    </xdr:to>
    <xdr:pic>
      <xdr:nvPicPr>
        <xdr:cNvPr id="259" name="rect"/>
        <xdr:cNvPicPr/>
      </xdr:nvPicPr>
      <xdr:blipFill>
        <a:blip xmlns:r="http://schemas.openxmlformats.org/officeDocument/2006/relationships" r:embed="rId83"/>
        <a:srcRect/>
        <a:stretch>
          <a:fillRect/>
        </a:stretch>
      </xdr:blipFill>
      <xdr:spPr>
        <a:xfrm>
          <a:off x="8727280" y="151661808"/>
          <a:ext cx="1559719" cy="307019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837</xdr:row>
      <xdr:rowOff>0</xdr:rowOff>
    </xdr:from>
    <xdr:to>
      <xdr:col>3</xdr:col>
      <xdr:colOff>0</xdr:colOff>
      <xdr:row>853</xdr:row>
      <xdr:rowOff>0</xdr:rowOff>
    </xdr:to>
    <xdr:pic>
      <xdr:nvPicPr>
        <xdr:cNvPr id="260" name="rect"/>
        <xdr:cNvPicPr/>
      </xdr:nvPicPr>
      <xdr:blipFill>
        <a:blip xmlns:r="http://schemas.openxmlformats.org/officeDocument/2006/relationships" r:embed="rId84"/>
        <a:srcRect/>
        <a:stretch>
          <a:fillRect/>
        </a:stretch>
      </xdr:blipFill>
      <xdr:spPr>
        <a:xfrm>
          <a:off x="833437" y="154936032"/>
          <a:ext cx="1583531" cy="308371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836</xdr:row>
      <xdr:rowOff>164864</xdr:rowOff>
    </xdr:from>
    <xdr:to>
      <xdr:col>9</xdr:col>
      <xdr:colOff>31306</xdr:colOff>
      <xdr:row>852</xdr:row>
      <xdr:rowOff>152362</xdr:rowOff>
    </xdr:to>
    <xdr:pic>
      <xdr:nvPicPr>
        <xdr:cNvPr id="261" name="rect"/>
        <xdr:cNvPicPr/>
      </xdr:nvPicPr>
      <xdr:blipFill>
        <a:blip xmlns:r="http://schemas.openxmlformats.org/officeDocument/2006/relationships" r:embed="rId85"/>
        <a:srcRect/>
        <a:stretch>
          <a:fillRect/>
        </a:stretch>
      </xdr:blipFill>
      <xdr:spPr>
        <a:xfrm>
          <a:off x="8727281" y="154936032"/>
          <a:ext cx="1588476" cy="305990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860</xdr:row>
      <xdr:rowOff>164864</xdr:rowOff>
    </xdr:from>
    <xdr:to>
      <xdr:col>2</xdr:col>
      <xdr:colOff>1572172</xdr:colOff>
      <xdr:row>876</xdr:row>
      <xdr:rowOff>164864</xdr:rowOff>
    </xdr:to>
    <xdr:pic>
      <xdr:nvPicPr>
        <xdr:cNvPr id="262" name="rect"/>
        <xdr:cNvPicPr/>
      </xdr:nvPicPr>
      <xdr:blipFill>
        <a:blip xmlns:r="http://schemas.openxmlformats.org/officeDocument/2006/relationships" r:embed="rId86"/>
        <a:srcRect/>
        <a:stretch>
          <a:fillRect/>
        </a:stretch>
      </xdr:blipFill>
      <xdr:spPr>
        <a:xfrm>
          <a:off x="833437" y="159210368"/>
          <a:ext cx="1577417" cy="30718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296722</xdr:colOff>
      <xdr:row>860</xdr:row>
      <xdr:rowOff>164864</xdr:rowOff>
    </xdr:from>
    <xdr:to>
      <xdr:col>9</xdr:col>
      <xdr:colOff>13417</xdr:colOff>
      <xdr:row>876</xdr:row>
      <xdr:rowOff>164864</xdr:rowOff>
    </xdr:to>
    <xdr:pic>
      <xdr:nvPicPr>
        <xdr:cNvPr id="263" name="rect"/>
        <xdr:cNvPicPr/>
      </xdr:nvPicPr>
      <xdr:blipFill>
        <a:blip xmlns:r="http://schemas.openxmlformats.org/officeDocument/2006/relationships" r:embed="rId87"/>
        <a:srcRect/>
        <a:stretch>
          <a:fillRect/>
        </a:stretch>
      </xdr:blipFill>
      <xdr:spPr>
        <a:xfrm>
          <a:off x="8727280" y="159210368"/>
          <a:ext cx="1571625" cy="306054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878</xdr:row>
      <xdr:rowOff>0</xdr:rowOff>
    </xdr:from>
    <xdr:to>
      <xdr:col>2</xdr:col>
      <xdr:colOff>1566920</xdr:colOff>
      <xdr:row>893</xdr:row>
      <xdr:rowOff>139079</xdr:rowOff>
    </xdr:to>
    <xdr:pic>
      <xdr:nvPicPr>
        <xdr:cNvPr id="264" name="rect"/>
        <xdr:cNvPicPr/>
      </xdr:nvPicPr>
      <xdr:blipFill>
        <a:blip xmlns:r="http://schemas.openxmlformats.org/officeDocument/2006/relationships" r:embed="rId88"/>
        <a:srcRect/>
        <a:stretch>
          <a:fillRect/>
        </a:stretch>
      </xdr:blipFill>
      <xdr:spPr>
        <a:xfrm>
          <a:off x="833438" y="162484592"/>
          <a:ext cx="1571625" cy="30360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878</xdr:row>
      <xdr:rowOff>0</xdr:rowOff>
    </xdr:from>
    <xdr:to>
      <xdr:col>8</xdr:col>
      <xdr:colOff>1537063</xdr:colOff>
      <xdr:row>894</xdr:row>
      <xdr:rowOff>0</xdr:rowOff>
    </xdr:to>
    <xdr:pic>
      <xdr:nvPicPr>
        <xdr:cNvPr id="265" name="rect"/>
        <xdr:cNvPicPr/>
      </xdr:nvPicPr>
      <xdr:blipFill>
        <a:blip xmlns:r="http://schemas.openxmlformats.org/officeDocument/2006/relationships" r:embed="rId89"/>
        <a:srcRect/>
        <a:stretch>
          <a:fillRect/>
        </a:stretch>
      </xdr:blipFill>
      <xdr:spPr>
        <a:xfrm>
          <a:off x="8727281" y="162484592"/>
          <a:ext cx="1541860" cy="308372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902</xdr:row>
      <xdr:rowOff>0</xdr:rowOff>
    </xdr:from>
    <xdr:to>
      <xdr:col>2</xdr:col>
      <xdr:colOff>1544161</xdr:colOff>
      <xdr:row>917</xdr:row>
      <xdr:rowOff>152362</xdr:rowOff>
    </xdr:to>
    <xdr:pic>
      <xdr:nvPicPr>
        <xdr:cNvPr id="266" name="rect"/>
        <xdr:cNvPicPr/>
      </xdr:nvPicPr>
      <xdr:blipFill>
        <a:blip xmlns:r="http://schemas.openxmlformats.org/officeDocument/2006/relationships" r:embed="rId90"/>
        <a:srcRect/>
        <a:stretch>
          <a:fillRect/>
        </a:stretch>
      </xdr:blipFill>
      <xdr:spPr>
        <a:xfrm>
          <a:off x="843643" y="167150144"/>
          <a:ext cx="1547812" cy="305564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902</xdr:row>
      <xdr:rowOff>0</xdr:rowOff>
    </xdr:from>
    <xdr:to>
      <xdr:col>8</xdr:col>
      <xdr:colOff>1531906</xdr:colOff>
      <xdr:row>918</xdr:row>
      <xdr:rowOff>0</xdr:rowOff>
    </xdr:to>
    <xdr:pic>
      <xdr:nvPicPr>
        <xdr:cNvPr id="267" name="rect"/>
        <xdr:cNvPicPr/>
      </xdr:nvPicPr>
      <xdr:blipFill>
        <a:blip xmlns:r="http://schemas.openxmlformats.org/officeDocument/2006/relationships" r:embed="rId91"/>
        <a:srcRect/>
        <a:stretch>
          <a:fillRect/>
        </a:stretch>
      </xdr:blipFill>
      <xdr:spPr>
        <a:xfrm>
          <a:off x="8735786" y="167150144"/>
          <a:ext cx="1535907" cy="307521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919</xdr:row>
      <xdr:rowOff>0</xdr:rowOff>
    </xdr:from>
    <xdr:to>
      <xdr:col>3</xdr:col>
      <xdr:colOff>0</xdr:colOff>
      <xdr:row>935</xdr:row>
      <xdr:rowOff>0</xdr:rowOff>
    </xdr:to>
    <xdr:pic>
      <xdr:nvPicPr>
        <xdr:cNvPr id="268" name="rect"/>
        <xdr:cNvPicPr/>
      </xdr:nvPicPr>
      <xdr:blipFill>
        <a:blip xmlns:r="http://schemas.openxmlformats.org/officeDocument/2006/relationships" r:embed="rId92"/>
        <a:srcRect/>
        <a:stretch>
          <a:fillRect/>
        </a:stretch>
      </xdr:blipFill>
      <xdr:spPr>
        <a:xfrm>
          <a:off x="833437" y="170033152"/>
          <a:ext cx="1595437" cy="30718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296722</xdr:colOff>
      <xdr:row>919</xdr:row>
      <xdr:rowOff>0</xdr:rowOff>
    </xdr:from>
    <xdr:to>
      <xdr:col>8</xdr:col>
      <xdr:colOff>1543941</xdr:colOff>
      <xdr:row>935</xdr:row>
      <xdr:rowOff>0</xdr:rowOff>
    </xdr:to>
    <xdr:pic>
      <xdr:nvPicPr>
        <xdr:cNvPr id="269" name="rect"/>
        <xdr:cNvPicPr/>
      </xdr:nvPicPr>
      <xdr:blipFill>
        <a:blip xmlns:r="http://schemas.openxmlformats.org/officeDocument/2006/relationships" r:embed="rId93"/>
        <a:srcRect/>
        <a:stretch>
          <a:fillRect/>
        </a:stretch>
      </xdr:blipFill>
      <xdr:spPr>
        <a:xfrm>
          <a:off x="8727280" y="170033152"/>
          <a:ext cx="1547813" cy="309563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943</xdr:row>
      <xdr:rowOff>0</xdr:rowOff>
    </xdr:from>
    <xdr:to>
      <xdr:col>2</xdr:col>
      <xdr:colOff>1566920</xdr:colOff>
      <xdr:row>958</xdr:row>
      <xdr:rowOff>164864</xdr:rowOff>
    </xdr:to>
    <xdr:pic>
      <xdr:nvPicPr>
        <xdr:cNvPr id="270" name="rect"/>
        <xdr:cNvPicPr/>
      </xdr:nvPicPr>
      <xdr:blipFill>
        <a:blip xmlns:r="http://schemas.openxmlformats.org/officeDocument/2006/relationships" r:embed="rId94"/>
        <a:srcRect/>
        <a:stretch>
          <a:fillRect/>
        </a:stretch>
      </xdr:blipFill>
      <xdr:spPr>
        <a:xfrm>
          <a:off x="833437" y="174307504"/>
          <a:ext cx="1571625" cy="307180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296722</xdr:colOff>
      <xdr:row>943</xdr:row>
      <xdr:rowOff>0</xdr:rowOff>
    </xdr:from>
    <xdr:to>
      <xdr:col>8</xdr:col>
      <xdr:colOff>1531906</xdr:colOff>
      <xdr:row>959</xdr:row>
      <xdr:rowOff>0</xdr:rowOff>
    </xdr:to>
    <xdr:pic>
      <xdr:nvPicPr>
        <xdr:cNvPr id="271" name="rect"/>
        <xdr:cNvPicPr/>
      </xdr:nvPicPr>
      <xdr:blipFill>
        <a:blip xmlns:r="http://schemas.openxmlformats.org/officeDocument/2006/relationships" r:embed="rId95"/>
        <a:srcRect/>
        <a:stretch>
          <a:fillRect/>
        </a:stretch>
      </xdr:blipFill>
      <xdr:spPr>
        <a:xfrm>
          <a:off x="8727280" y="174307504"/>
          <a:ext cx="1535908" cy="310752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959</xdr:row>
      <xdr:rowOff>164864</xdr:rowOff>
    </xdr:from>
    <xdr:to>
      <xdr:col>3</xdr:col>
      <xdr:colOff>0</xdr:colOff>
      <xdr:row>976</xdr:row>
      <xdr:rowOff>0</xdr:rowOff>
    </xdr:to>
    <xdr:pic>
      <xdr:nvPicPr>
        <xdr:cNvPr id="272" name="rect"/>
        <xdr:cNvPicPr/>
      </xdr:nvPicPr>
      <xdr:blipFill>
        <a:blip xmlns:r="http://schemas.openxmlformats.org/officeDocument/2006/relationships" r:embed="rId96"/>
        <a:srcRect/>
        <a:stretch>
          <a:fillRect/>
        </a:stretch>
      </xdr:blipFill>
      <xdr:spPr>
        <a:xfrm>
          <a:off x="833437" y="177581712"/>
          <a:ext cx="1583532" cy="310646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960</xdr:row>
      <xdr:rowOff>0</xdr:rowOff>
    </xdr:from>
    <xdr:to>
      <xdr:col>8</xdr:col>
      <xdr:colOff>1531906</xdr:colOff>
      <xdr:row>976</xdr:row>
      <xdr:rowOff>0</xdr:rowOff>
    </xdr:to>
    <xdr:pic>
      <xdr:nvPicPr>
        <xdr:cNvPr id="273" name="rect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8727281" y="177581712"/>
          <a:ext cx="1535906" cy="30718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984</xdr:row>
      <xdr:rowOff>0</xdr:rowOff>
    </xdr:from>
    <xdr:to>
      <xdr:col>2</xdr:col>
      <xdr:colOff>1544161</xdr:colOff>
      <xdr:row>1000</xdr:row>
      <xdr:rowOff>0</xdr:rowOff>
    </xdr:to>
    <xdr:pic>
      <xdr:nvPicPr>
        <xdr:cNvPr id="274" name="rect"/>
        <xdr:cNvPicPr/>
      </xdr:nvPicPr>
      <xdr:blipFill>
        <a:blip xmlns:r="http://schemas.openxmlformats.org/officeDocument/2006/relationships" r:embed="rId98"/>
        <a:srcRect/>
        <a:stretch>
          <a:fillRect/>
        </a:stretch>
      </xdr:blipFill>
      <xdr:spPr>
        <a:xfrm>
          <a:off x="833437" y="181856064"/>
          <a:ext cx="1547813" cy="310753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984</xdr:row>
      <xdr:rowOff>0</xdr:rowOff>
    </xdr:from>
    <xdr:to>
      <xdr:col>8</xdr:col>
      <xdr:colOff>1519870</xdr:colOff>
      <xdr:row>999</xdr:row>
      <xdr:rowOff>164864</xdr:rowOff>
    </xdr:to>
    <xdr:pic>
      <xdr:nvPicPr>
        <xdr:cNvPr id="275" name="rect"/>
        <xdr:cNvPicPr/>
      </xdr:nvPicPr>
      <xdr:blipFill>
        <a:blip xmlns:r="http://schemas.openxmlformats.org/officeDocument/2006/relationships" r:embed="rId99"/>
        <a:srcRect/>
        <a:stretch>
          <a:fillRect/>
        </a:stretch>
      </xdr:blipFill>
      <xdr:spPr>
        <a:xfrm>
          <a:off x="8727281" y="181856064"/>
          <a:ext cx="1524000" cy="305990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230690</xdr:colOff>
      <xdr:row>1001</xdr:row>
      <xdr:rowOff>0</xdr:rowOff>
    </xdr:from>
    <xdr:to>
      <xdr:col>3</xdr:col>
      <xdr:colOff>0</xdr:colOff>
      <xdr:row>1016</xdr:row>
      <xdr:rowOff>152362</xdr:rowOff>
    </xdr:to>
    <xdr:pic>
      <xdr:nvPicPr>
        <xdr:cNvPr id="276" name="rect"/>
        <xdr:cNvPicPr/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>
        <a:xfrm>
          <a:off x="843642" y="185560608"/>
          <a:ext cx="1583531" cy="305505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1000</xdr:row>
      <xdr:rowOff>164864</xdr:rowOff>
    </xdr:from>
    <xdr:to>
      <xdr:col>8</xdr:col>
      <xdr:colOff>1507835</xdr:colOff>
      <xdr:row>1017</xdr:row>
      <xdr:rowOff>0</xdr:rowOff>
    </xdr:to>
    <xdr:pic>
      <xdr:nvPicPr>
        <xdr:cNvPr id="277" name="rect"/>
        <xdr:cNvPicPr/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>
        <a:xfrm>
          <a:off x="8735786" y="185558912"/>
          <a:ext cx="1512094" cy="30858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1025</xdr:row>
      <xdr:rowOff>0</xdr:rowOff>
    </xdr:from>
    <xdr:to>
      <xdr:col>3</xdr:col>
      <xdr:colOff>4546</xdr:colOff>
      <xdr:row>1040</xdr:row>
      <xdr:rowOff>139079</xdr:rowOff>
    </xdr:to>
    <xdr:pic>
      <xdr:nvPicPr>
        <xdr:cNvPr id="278" name="rect"/>
        <xdr:cNvPicPr/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>
        <a:xfrm>
          <a:off x="833438" y="189404624"/>
          <a:ext cx="1600200" cy="30360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1024</xdr:row>
      <xdr:rowOff>164864</xdr:rowOff>
    </xdr:from>
    <xdr:to>
      <xdr:col>9</xdr:col>
      <xdr:colOff>49195</xdr:colOff>
      <xdr:row>1040</xdr:row>
      <xdr:rowOff>164864</xdr:rowOff>
    </xdr:to>
    <xdr:pic>
      <xdr:nvPicPr>
        <xdr:cNvPr id="279" name="rect"/>
        <xdr:cNvPicPr/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>
        <a:xfrm>
          <a:off x="8727281" y="189404624"/>
          <a:ext cx="1607344" cy="307180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1042</xdr:row>
      <xdr:rowOff>0</xdr:rowOff>
    </xdr:from>
    <xdr:to>
      <xdr:col>2</xdr:col>
      <xdr:colOff>1505644</xdr:colOff>
      <xdr:row>1057</xdr:row>
      <xdr:rowOff>164864</xdr:rowOff>
    </xdr:to>
    <xdr:pic>
      <xdr:nvPicPr>
        <xdr:cNvPr id="280" name="rect"/>
        <xdr:cNvPicPr/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>
        <a:xfrm>
          <a:off x="843643" y="193126176"/>
          <a:ext cx="1510393" cy="306161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1042</xdr:row>
      <xdr:rowOff>0</xdr:rowOff>
    </xdr:from>
    <xdr:to>
      <xdr:col>8</xdr:col>
      <xdr:colOff>1538783</xdr:colOff>
      <xdr:row>1057</xdr:row>
      <xdr:rowOff>152362</xdr:rowOff>
    </xdr:to>
    <xdr:pic>
      <xdr:nvPicPr>
        <xdr:cNvPr id="281" name="rect"/>
        <xdr:cNvPicPr/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>
        <a:xfrm>
          <a:off x="8727281" y="192678848"/>
          <a:ext cx="1543050" cy="3048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230690</xdr:colOff>
      <xdr:row>1066</xdr:row>
      <xdr:rowOff>0</xdr:rowOff>
    </xdr:from>
    <xdr:to>
      <xdr:col>2</xdr:col>
      <xdr:colOff>1566920</xdr:colOff>
      <xdr:row>1082</xdr:row>
      <xdr:rowOff>0</xdr:rowOff>
    </xdr:to>
    <xdr:pic>
      <xdr:nvPicPr>
        <xdr:cNvPr id="282" name="rect"/>
        <xdr:cNvPicPr/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>
        <a:xfrm>
          <a:off x="843642" y="197412432"/>
          <a:ext cx="1571625" cy="307521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296722</xdr:colOff>
      <xdr:row>1066</xdr:row>
      <xdr:rowOff>0</xdr:rowOff>
    </xdr:from>
    <xdr:to>
      <xdr:col>9</xdr:col>
      <xdr:colOff>0</xdr:colOff>
      <xdr:row>1082</xdr:row>
      <xdr:rowOff>12501</xdr:rowOff>
    </xdr:to>
    <xdr:pic>
      <xdr:nvPicPr>
        <xdr:cNvPr id="283" name="rect"/>
        <xdr:cNvPicPr/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>
        <a:xfrm>
          <a:off x="8727280" y="196953184"/>
          <a:ext cx="1559719" cy="31194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1083</xdr:row>
      <xdr:rowOff>0</xdr:rowOff>
    </xdr:from>
    <xdr:to>
      <xdr:col>2</xdr:col>
      <xdr:colOff>1566920</xdr:colOff>
      <xdr:row>1098</xdr:row>
      <xdr:rowOff>164864</xdr:rowOff>
    </xdr:to>
    <xdr:pic>
      <xdr:nvPicPr>
        <xdr:cNvPr id="284" name="rect"/>
        <xdr:cNvPicPr/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>
        <a:xfrm>
          <a:off x="833439" y="200227408"/>
          <a:ext cx="1571624" cy="305990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91123</xdr:colOff>
      <xdr:row>1082</xdr:row>
      <xdr:rowOff>152362</xdr:rowOff>
    </xdr:from>
    <xdr:to>
      <xdr:col>8</xdr:col>
      <xdr:colOff>1437344</xdr:colOff>
      <xdr:row>1098</xdr:row>
      <xdr:rowOff>139079</xdr:rowOff>
    </xdr:to>
    <xdr:pic>
      <xdr:nvPicPr>
        <xdr:cNvPr id="285" name="rect"/>
        <xdr:cNvPicPr/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>
        <a:xfrm>
          <a:off x="8831037" y="200676448"/>
          <a:ext cx="1347106" cy="30632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1106</xdr:row>
      <xdr:rowOff>164864</xdr:rowOff>
    </xdr:from>
    <xdr:to>
      <xdr:col>2</xdr:col>
      <xdr:colOff>1559917</xdr:colOff>
      <xdr:row>1123</xdr:row>
      <xdr:rowOff>0</xdr:rowOff>
    </xdr:to>
    <xdr:pic>
      <xdr:nvPicPr>
        <xdr:cNvPr id="286" name="rect"/>
        <xdr:cNvPicPr/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>
        <a:xfrm>
          <a:off x="833437" y="204501744"/>
          <a:ext cx="1564481" cy="30718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296722</xdr:colOff>
      <xdr:row>1107</xdr:row>
      <xdr:rowOff>0</xdr:rowOff>
    </xdr:from>
    <xdr:to>
      <xdr:col>9</xdr:col>
      <xdr:colOff>0</xdr:colOff>
      <xdr:row>1122</xdr:row>
      <xdr:rowOff>164864</xdr:rowOff>
    </xdr:to>
    <xdr:pic>
      <xdr:nvPicPr>
        <xdr:cNvPr id="287" name="rect"/>
        <xdr:cNvPicPr/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>
        <a:xfrm>
          <a:off x="8727280" y="204501744"/>
          <a:ext cx="1559719" cy="305992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1124</xdr:row>
      <xdr:rowOff>0</xdr:rowOff>
    </xdr:from>
    <xdr:to>
      <xdr:col>2</xdr:col>
      <xdr:colOff>1437365</xdr:colOff>
      <xdr:row>1139</xdr:row>
      <xdr:rowOff>152362</xdr:rowOff>
    </xdr:to>
    <xdr:pic>
      <xdr:nvPicPr>
        <xdr:cNvPr id="288" name="rect"/>
        <xdr:cNvPicPr/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>
        <a:xfrm>
          <a:off x="843644" y="208257328"/>
          <a:ext cx="1442356" cy="30496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1124</xdr:row>
      <xdr:rowOff>0</xdr:rowOff>
    </xdr:from>
    <xdr:to>
      <xdr:col>8</xdr:col>
      <xdr:colOff>1531906</xdr:colOff>
      <xdr:row>1139</xdr:row>
      <xdr:rowOff>164864</xdr:rowOff>
    </xdr:to>
    <xdr:pic>
      <xdr:nvPicPr>
        <xdr:cNvPr id="289" name="rect"/>
        <xdr:cNvPicPr/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>
        <a:xfrm>
          <a:off x="8727281" y="207775968"/>
          <a:ext cx="1535907" cy="3071808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7</xdr:row>
      <xdr:rowOff>0</xdr:rowOff>
    </xdr:to>
    <xdr:pic>
      <xdr:nvPicPr>
        <xdr:cNvPr id="2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14400" y="1499235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8</xdr:row>
      <xdr:rowOff>0</xdr:rowOff>
    </xdr:to>
    <xdr:pic>
      <xdr:nvPicPr>
        <xdr:cNvPr id="3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52600" y="192405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902009</xdr:colOff>
      <xdr:row>1</xdr:row>
      <xdr:rowOff>0</xdr:rowOff>
    </xdr:from>
    <xdr:to>
      <xdr:col>1</xdr:col>
      <xdr:colOff>902009</xdr:colOff>
      <xdr:row>8</xdr:row>
      <xdr:rowOff>0</xdr:rowOff>
    </xdr:to>
    <xdr:pic>
      <xdr:nvPicPr>
        <xdr:cNvPr id="4" name="rect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52600" y="1924050"/>
          <a:ext cx="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typeface="ＭＳ Ｐゴシック" script="Jpan"/>
        <a:font typeface="맑은 고딕" script="Hang"/>
        <a:font typeface="宋体" script="Hans"/>
        <a:font typeface="新細明體" script="Hant"/>
        <a:font typeface="Times New Roman" script="Arab"/>
        <a:font typeface="Times New Roman" script="Hebr"/>
        <a:font typeface="Tahoma" script="Thai"/>
        <a:font typeface="Nyala" script="Ethi"/>
        <a:font typeface="Vrinda" script="Beng"/>
        <a:font typeface="Shruti" script="Gujr"/>
        <a:font typeface="MoolBoran" script="Khmr"/>
        <a:font typeface="Tunga" script="Knda"/>
        <a:font typeface="Raavi" script="Guru"/>
        <a:font typeface="Euphemia" script="Cans"/>
        <a:font typeface="Plantagenet Cherokee" script="Cher"/>
        <a:font typeface="Microsoft Yi Baiti" script="Yiii"/>
        <a:font typeface="Microsoft Himalaya" script="Tibt"/>
        <a:font typeface="MV Boli" script="Thaa"/>
        <a:font typeface="Mangal" script="Deva"/>
        <a:font typeface="Gautami" script="Telu"/>
        <a:font typeface="Latha" script="Taml"/>
        <a:font typeface="Estrangelo Edessa" script="Syrc"/>
        <a:font typeface="Kalinga" script="Orya"/>
        <a:font typeface="Kartika" script="Mlym"/>
        <a:font typeface="DokChampa" script="Laoo"/>
        <a:font typeface="Iskoola Pota" script="Sinh"/>
        <a:font typeface="Mongolian Baiti" script="Mong"/>
        <a:font typeface="Times New Roman" script="Viet"/>
        <a:font typeface="Microsoft Uighur" script="Uigh"/>
        <a:font typeface="Sylfaen" script="Geor"/>
      </a:majorFont>
      <a:minorFont>
        <a:latin typeface="Calibri"/>
        <a:ea typeface=""/>
        <a:cs typeface=""/>
        <a:font typeface="ＭＳ Ｐゴシック" script="Jpan"/>
        <a:font typeface="맑은 고딕" script="Hang"/>
        <a:font typeface="宋体" script="Hans"/>
        <a:font typeface="新細明體" script="Hant"/>
        <a:font typeface="Arial" script="Arab"/>
        <a:font typeface="Arial" script="Hebr"/>
        <a:font typeface="Tahoma" script="Thai"/>
        <a:font typeface="Nyala" script="Ethi"/>
        <a:font typeface="Vrinda" script="Beng"/>
        <a:font typeface="Shruti" script="Gujr"/>
        <a:font typeface="DaunPenh" script="Khmr"/>
        <a:font typeface="Tunga" script="Knda"/>
        <a:font typeface="Raavi" script="Guru"/>
        <a:font typeface="Euphemia" script="Cans"/>
        <a:font typeface="Plantagenet Cherokee" script="Cher"/>
        <a:font typeface="Microsoft Yi Baiti" script="Yiii"/>
        <a:font typeface="Microsoft Himalaya" script="Tibt"/>
        <a:font typeface="MV Boli" script="Thaa"/>
        <a:font typeface="Mangal" script="Deva"/>
        <a:font typeface="Gautami" script="Telu"/>
        <a:font typeface="Latha" script="Taml"/>
        <a:font typeface="Estrangelo Edessa" script="Syrc"/>
        <a:font typeface="Kalinga" script="Orya"/>
        <a:font typeface="Kartika" script="Mlym"/>
        <a:font typeface="DokChampa" script="Laoo"/>
        <a:font typeface="Iskoola Pota" script="Sinh"/>
        <a:font typeface="Mongolian Baiti" script="Mong"/>
        <a:font typeface="Arial" script="Viet"/>
        <a:font typeface="Microsoft Uighur" script="Uigh"/>
        <a:font typeface="Sylfaen" script="Geo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r="5400000" dist="2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Q1144"/>
  <sheetViews>
    <sheetView workbookViewId="0" topLeftCell="D855" zoomScale="60">
      <selection activeCell="L1135" sqref="L1135"/>
    </sheetView>
  </sheetViews>
  <sheetFormatPr defaultRowHeight="15.0"/>
  <cols>
    <col min="2" max="2" customWidth="1" width="3.4257813" style="1"/>
    <col min="3" max="3" customWidth="1" width="23.710938" style="1"/>
    <col min="4" max="4" customWidth="1" width="61.570313" style="1"/>
    <col min="5" max="5" customWidth="1" width="9.140625" style="1"/>
    <col min="6" max="6" customWidth="1" width="9.140625" style="1"/>
    <col min="7" max="7" customWidth="1" width="10.285156" style="1"/>
    <col min="8" max="8" customWidth="1" width="4.4257813" style="1"/>
    <col min="9" max="9" customWidth="1" width="23.285156" style="1"/>
    <col min="10" max="10" customWidth="1" width="60.570313" style="1"/>
    <col min="11" max="11" customWidth="1" width="9.140625" style="1"/>
    <col min="12" max="12" customWidth="1" width="9.140625" style="1"/>
    <col min="13" max="13" customWidth="1" width="9.140625" style="1"/>
    <col min="14" max="14" customWidth="1" width="4.0" style="1"/>
    <col min="257" max="16384" width="9" style="0" hidden="0"/>
  </cols>
  <sheetData>
    <row r="1" spans="8:8" ht="15.75"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spans="8:8">
      <c r="B2" s="5"/>
      <c r="C2" s="6"/>
      <c r="D2" s="7" t="s">
        <v>144</v>
      </c>
      <c r="E2" s="7"/>
      <c r="F2" s="8"/>
      <c r="G2" s="9">
        <v>24700.0</v>
      </c>
      <c r="H2" s="10"/>
      <c r="I2" s="6"/>
      <c r="J2" s="3" t="s">
        <v>144</v>
      </c>
      <c r="K2" s="7"/>
      <c r="L2" s="8"/>
      <c r="M2" s="9">
        <v>24700.0</v>
      </c>
      <c r="N2" s="11"/>
    </row>
    <row r="3" spans="8:8">
      <c r="B3" s="5"/>
      <c r="C3" s="12"/>
      <c r="D3" s="13"/>
      <c r="E3" s="13"/>
      <c r="F3" s="13"/>
      <c r="G3" s="14"/>
      <c r="H3" s="10"/>
      <c r="I3" s="12"/>
      <c r="J3" s="13"/>
      <c r="K3" s="13"/>
      <c r="L3" s="13"/>
      <c r="M3" s="14"/>
      <c r="N3" s="11"/>
    </row>
    <row r="4" spans="8:8">
      <c r="B4" s="5"/>
      <c r="C4" s="12"/>
      <c r="D4" s="13" t="s">
        <v>2</v>
      </c>
      <c r="E4" s="13">
        <v>2.0</v>
      </c>
      <c r="F4" s="15">
        <v>3100.0</v>
      </c>
      <c r="G4" s="16">
        <v>6200.0</v>
      </c>
      <c r="H4" s="10"/>
      <c r="I4" s="12"/>
      <c r="J4" s="13" t="s">
        <v>2</v>
      </c>
      <c r="K4" s="13">
        <v>2.0</v>
      </c>
      <c r="L4" s="15">
        <v>3100.0</v>
      </c>
      <c r="M4" s="16">
        <f>L4*K4</f>
        <v>6200.0</v>
      </c>
      <c r="N4" s="11"/>
    </row>
    <row r="5" spans="8:8">
      <c r="B5" s="5"/>
      <c r="C5" s="12"/>
      <c r="D5" s="13" t="s">
        <v>3</v>
      </c>
      <c r="E5" s="13">
        <v>2.0</v>
      </c>
      <c r="F5" s="17">
        <v>700.0</v>
      </c>
      <c r="G5" s="16">
        <v>1400.0</v>
      </c>
      <c r="H5" s="10"/>
      <c r="I5" s="12"/>
      <c r="J5" s="13" t="s">
        <v>3</v>
      </c>
      <c r="K5" s="13">
        <v>2.0</v>
      </c>
      <c r="L5" s="17">
        <v>700.0</v>
      </c>
      <c r="M5" s="16">
        <f>L5*K5</f>
        <v>1400.0</v>
      </c>
      <c r="N5" s="11"/>
    </row>
    <row r="6" spans="8:8">
      <c r="B6" s="5"/>
      <c r="C6" s="12"/>
      <c r="D6" s="13" t="s">
        <v>5</v>
      </c>
      <c r="E6" s="13">
        <v>1.0</v>
      </c>
      <c r="F6" s="17">
        <v>8400.0</v>
      </c>
      <c r="G6" s="16">
        <f>F6*E6</f>
        <v>8400.0</v>
      </c>
      <c r="H6" s="10"/>
      <c r="I6" s="12"/>
      <c r="J6" s="13" t="s">
        <v>8</v>
      </c>
      <c r="K6" s="13">
        <v>1.0</v>
      </c>
      <c r="L6" s="17">
        <v>9600.0</v>
      </c>
      <c r="M6" s="16">
        <v>9600.0</v>
      </c>
      <c r="N6" s="11"/>
    </row>
    <row r="7" spans="8:8">
      <c r="B7" s="5"/>
      <c r="C7" s="12"/>
      <c r="D7" s="13" t="s">
        <v>4</v>
      </c>
      <c r="E7" s="13">
        <v>1.0</v>
      </c>
      <c r="F7" s="17">
        <v>3800.0</v>
      </c>
      <c r="G7" s="16">
        <v>3800.0</v>
      </c>
      <c r="H7" s="10"/>
      <c r="I7" s="12"/>
      <c r="J7" s="13" t="s">
        <v>4</v>
      </c>
      <c r="K7" s="13">
        <v>1.0</v>
      </c>
      <c r="L7" s="17">
        <v>3800.0</v>
      </c>
      <c r="M7" s="16">
        <f>L7*K7</f>
        <v>3800.0</v>
      </c>
      <c r="N7" s="11"/>
    </row>
    <row r="8" spans="8:8">
      <c r="B8" s="5"/>
      <c r="C8" s="12"/>
      <c r="D8" s="13" t="s">
        <v>6</v>
      </c>
      <c r="E8" s="13">
        <v>1.0</v>
      </c>
      <c r="F8" s="17">
        <v>1300.0</v>
      </c>
      <c r="G8" s="16">
        <f>F8*E8</f>
        <v>1300.0</v>
      </c>
      <c r="H8" s="10"/>
      <c r="I8" s="12"/>
      <c r="J8" s="13" t="s">
        <v>6</v>
      </c>
      <c r="K8" s="13">
        <v>1.0</v>
      </c>
      <c r="L8" s="17">
        <v>1300.0</v>
      </c>
      <c r="M8" s="16">
        <f>L8*K8</f>
        <v>1300.0</v>
      </c>
      <c r="N8" s="11"/>
    </row>
    <row r="9" spans="8:8">
      <c r="B9" s="5"/>
      <c r="C9" s="12"/>
      <c r="D9" s="13" t="s">
        <v>0</v>
      </c>
      <c r="E9" s="13">
        <v>1.0</v>
      </c>
      <c r="F9" s="17">
        <v>1500.0</v>
      </c>
      <c r="G9" s="16">
        <f>F9*E9</f>
        <v>1500.0</v>
      </c>
      <c r="H9" s="10"/>
      <c r="I9" s="12"/>
      <c r="J9" s="13" t="s">
        <v>0</v>
      </c>
      <c r="K9" s="13">
        <v>1.0</v>
      </c>
      <c r="L9" s="17">
        <v>1500.0</v>
      </c>
      <c r="M9" s="16">
        <f>L9*K9</f>
        <v>1500.0</v>
      </c>
      <c r="N9" s="11"/>
    </row>
    <row r="10" spans="8:8">
      <c r="B10" s="5"/>
      <c r="C10" s="12"/>
      <c r="D10" s="13"/>
      <c r="E10" s="13"/>
      <c r="F10" s="17"/>
      <c r="G10" s="16"/>
      <c r="H10" s="10"/>
      <c r="I10" s="12"/>
      <c r="J10" s="13"/>
      <c r="K10" s="13"/>
      <c r="L10" s="17"/>
      <c r="M10" s="16"/>
      <c r="N10" s="11"/>
    </row>
    <row r="11" spans="8:8">
      <c r="B11" s="5"/>
      <c r="C11" s="12"/>
      <c r="D11" s="13"/>
      <c r="E11" s="13"/>
      <c r="F11" s="17"/>
      <c r="G11" s="16"/>
      <c r="H11" s="10"/>
      <c r="I11" s="12"/>
      <c r="J11" s="13"/>
      <c r="K11" s="13"/>
      <c r="L11" s="17"/>
      <c r="M11" s="16"/>
      <c r="N11" s="11"/>
    </row>
    <row r="12" spans="8:8">
      <c r="B12" s="5"/>
      <c r="C12" s="12"/>
      <c r="D12" s="10"/>
      <c r="E12" s="13"/>
      <c r="F12" s="17"/>
      <c r="G12" s="16"/>
      <c r="H12" s="10"/>
      <c r="I12" s="12"/>
      <c r="J12" s="10"/>
      <c r="K12" s="13"/>
      <c r="L12" s="17"/>
      <c r="M12" s="16"/>
      <c r="N12" s="11"/>
    </row>
    <row r="13" spans="8:8">
      <c r="B13" s="5"/>
      <c r="C13" s="12"/>
      <c r="D13" s="13"/>
      <c r="E13" s="13"/>
      <c r="F13" s="17"/>
      <c r="G13" s="16"/>
      <c r="H13" s="10"/>
      <c r="I13" s="12"/>
      <c r="J13" s="13"/>
      <c r="K13" s="13"/>
      <c r="L13" s="17"/>
      <c r="M13" s="16"/>
      <c r="N13" s="11"/>
    </row>
    <row r="14" spans="8:8">
      <c r="B14" s="5"/>
      <c r="C14" s="12"/>
      <c r="D14" s="13"/>
      <c r="E14" s="13"/>
      <c r="F14" s="18"/>
      <c r="G14" s="16"/>
      <c r="H14" s="10"/>
      <c r="I14" s="12"/>
      <c r="J14" s="13"/>
      <c r="K14" s="13"/>
      <c r="L14" s="18"/>
      <c r="M14" s="16"/>
      <c r="N14" s="11"/>
    </row>
    <row r="15" spans="8:8" ht="15.0" customHeight="1">
      <c r="B15" s="5"/>
      <c r="C15" s="12"/>
      <c r="D15" s="13"/>
      <c r="E15" s="13"/>
      <c r="F15" s="19"/>
      <c r="G15" s="20"/>
      <c r="H15" s="10"/>
      <c r="I15" s="12"/>
      <c r="J15" s="13"/>
      <c r="K15" s="13"/>
      <c r="L15" s="19"/>
      <c r="M15" s="20"/>
      <c r="N15" s="11"/>
    </row>
    <row r="16" spans="8:8" ht="15.0" customHeight="1">
      <c r="B16" s="5"/>
      <c r="C16" s="12"/>
      <c r="D16" s="21" t="s">
        <v>7</v>
      </c>
      <c r="E16" s="22"/>
      <c r="F16" s="23">
        <f>SUM(G2:G15)</f>
        <v>47300.0</v>
      </c>
      <c r="G16" s="24"/>
      <c r="H16" s="10"/>
      <c r="I16" s="12"/>
      <c r="J16" s="21" t="s">
        <v>7</v>
      </c>
      <c r="K16" s="22"/>
      <c r="L16" s="23">
        <f>SUM(M2:M15)</f>
        <v>48500.0</v>
      </c>
      <c r="M16" s="24"/>
      <c r="N16" s="11"/>
    </row>
    <row r="17" spans="8:8" ht="18.0" customHeight="1">
      <c r="B17" s="5"/>
      <c r="C17" s="25"/>
      <c r="D17" s="26"/>
      <c r="E17" s="27"/>
      <c r="F17" s="28"/>
      <c r="G17" s="29"/>
      <c r="H17" s="10"/>
      <c r="I17" s="25"/>
      <c r="J17" s="26"/>
      <c r="K17" s="27"/>
      <c r="L17" s="28"/>
      <c r="M17" s="29"/>
      <c r="N17" s="11"/>
    </row>
    <row r="18" spans="8:8" ht="15.75">
      <c r="B18" s="5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1"/>
    </row>
    <row r="19" spans="8:8">
      <c r="B19" s="5"/>
      <c r="C19" s="6"/>
      <c r="D19" s="3" t="s">
        <v>144</v>
      </c>
      <c r="E19" s="7"/>
      <c r="F19" s="8"/>
      <c r="G19" s="9">
        <v>24700.0</v>
      </c>
      <c r="H19" s="10"/>
      <c r="I19" s="6"/>
      <c r="J19" s="3" t="s">
        <v>144</v>
      </c>
      <c r="K19" s="7"/>
      <c r="L19" s="8"/>
      <c r="M19" s="9">
        <v>24700.0</v>
      </c>
      <c r="N19" s="11"/>
    </row>
    <row r="20" spans="8:8">
      <c r="B20" s="5"/>
      <c r="C20" s="12"/>
      <c r="D20" s="13"/>
      <c r="E20" s="13"/>
      <c r="F20" s="13"/>
      <c r="G20" s="14"/>
      <c r="H20" s="10"/>
      <c r="I20" s="12"/>
      <c r="J20" s="13"/>
      <c r="K20" s="13"/>
      <c r="L20" s="13"/>
      <c r="M20" s="14"/>
      <c r="N20" s="11"/>
    </row>
    <row r="21" spans="8:8">
      <c r="B21" s="5"/>
      <c r="C21" s="12"/>
      <c r="D21" s="13" t="s">
        <v>2</v>
      </c>
      <c r="E21" s="13">
        <v>2.0</v>
      </c>
      <c r="F21" s="15">
        <v>3100.0</v>
      </c>
      <c r="G21" s="16">
        <f>F21*E21</f>
        <v>6200.0</v>
      </c>
      <c r="H21" s="10"/>
      <c r="I21" s="12"/>
      <c r="J21" s="13" t="s">
        <v>2</v>
      </c>
      <c r="K21" s="13">
        <v>2.0</v>
      </c>
      <c r="L21" s="15">
        <v>3100.0</v>
      </c>
      <c r="M21" s="16">
        <f t="shared" si="0" ref="M21:M26">L21*K21</f>
        <v>6200.0</v>
      </c>
      <c r="N21" s="11"/>
    </row>
    <row r="22" spans="8:8">
      <c r="B22" s="5"/>
      <c r="C22" s="12"/>
      <c r="D22" s="13" t="s">
        <v>3</v>
      </c>
      <c r="E22" s="13">
        <v>2.0</v>
      </c>
      <c r="F22" s="17">
        <v>700.0</v>
      </c>
      <c r="G22" s="16">
        <f>F22*E22</f>
        <v>1400.0</v>
      </c>
      <c r="H22" s="10"/>
      <c r="I22" s="12"/>
      <c r="J22" s="13" t="s">
        <v>3</v>
      </c>
      <c r="K22" s="13">
        <v>2.0</v>
      </c>
      <c r="L22" s="17">
        <v>700.0</v>
      </c>
      <c r="M22" s="16">
        <f t="shared" si="0"/>
        <v>1400.0</v>
      </c>
      <c r="N22" s="11"/>
    </row>
    <row r="23" spans="8:8">
      <c r="B23" s="5"/>
      <c r="C23" s="12"/>
      <c r="D23" s="13" t="s">
        <v>9</v>
      </c>
      <c r="E23" s="13">
        <v>1.0</v>
      </c>
      <c r="F23" s="17">
        <v>8400.0</v>
      </c>
      <c r="G23" s="16">
        <f>F23*E23</f>
        <v>8400.0</v>
      </c>
      <c r="H23" s="10"/>
      <c r="I23" s="12"/>
      <c r="J23" s="13" t="s">
        <v>11</v>
      </c>
      <c r="K23" s="13">
        <v>1.0</v>
      </c>
      <c r="L23" s="17">
        <v>8400.0</v>
      </c>
      <c r="M23" s="16">
        <f t="shared" si="0"/>
        <v>8400.0</v>
      </c>
      <c r="N23" s="11"/>
    </row>
    <row r="24" spans="8:8">
      <c r="B24" s="5"/>
      <c r="C24" s="12"/>
      <c r="D24" s="13" t="s">
        <v>6</v>
      </c>
      <c r="E24" s="13">
        <v>1.0</v>
      </c>
      <c r="F24" s="17">
        <v>1300.0</v>
      </c>
      <c r="G24" s="16">
        <f>F24*E24</f>
        <v>1300.0</v>
      </c>
      <c r="H24" s="10"/>
      <c r="I24" s="12"/>
      <c r="J24" s="13" t="s">
        <v>4</v>
      </c>
      <c r="K24" s="13">
        <v>1.0</v>
      </c>
      <c r="L24" s="17">
        <v>3800.0</v>
      </c>
      <c r="M24" s="16">
        <f t="shared" si="0"/>
        <v>3800.0</v>
      </c>
      <c r="N24" s="11"/>
    </row>
    <row r="25" spans="8:8">
      <c r="B25" s="5"/>
      <c r="C25" s="12"/>
      <c r="D25" s="30" t="s">
        <v>10</v>
      </c>
      <c r="E25" s="13">
        <v>1.0</v>
      </c>
      <c r="F25" s="13">
        <v>500.0</v>
      </c>
      <c r="G25" s="14">
        <f>F25*E25</f>
        <v>500.0</v>
      </c>
      <c r="H25" s="10"/>
      <c r="I25" s="12"/>
      <c r="J25" s="13" t="s">
        <v>14</v>
      </c>
      <c r="K25" s="13">
        <v>1.0</v>
      </c>
      <c r="L25" s="17">
        <v>1700.0</v>
      </c>
      <c r="M25" s="16">
        <f t="shared" si="0"/>
        <v>1700.0</v>
      </c>
      <c r="N25" s="11"/>
    </row>
    <row r="26" spans="8:8">
      <c r="B26" s="5"/>
      <c r="C26" s="12"/>
      <c r="D26" s="13"/>
      <c r="E26" s="13"/>
      <c r="F26" s="17"/>
      <c r="G26" s="16"/>
      <c r="H26" s="10"/>
      <c r="I26" s="12"/>
      <c r="J26" s="13" t="s">
        <v>0</v>
      </c>
      <c r="K26" s="13">
        <v>2.0</v>
      </c>
      <c r="L26" s="17">
        <v>1500.0</v>
      </c>
      <c r="M26" s="16">
        <f t="shared" si="0"/>
        <v>3000.0</v>
      </c>
      <c r="N26" s="11"/>
    </row>
    <row r="27" spans="8:8">
      <c r="B27" s="5"/>
      <c r="C27" s="12"/>
      <c r="D27" s="13"/>
      <c r="E27" s="13"/>
      <c r="F27" s="17"/>
      <c r="G27" s="16"/>
      <c r="H27" s="10"/>
      <c r="I27" s="12"/>
      <c r="J27" s="13"/>
      <c r="K27" s="13"/>
      <c r="L27" s="17"/>
      <c r="M27" s="16"/>
      <c r="N27" s="11"/>
    </row>
    <row r="28" spans="8:8">
      <c r="B28" s="5"/>
      <c r="C28" s="12"/>
      <c r="D28" s="13"/>
      <c r="E28" s="13"/>
      <c r="F28" s="17"/>
      <c r="G28" s="16"/>
      <c r="H28" s="10"/>
      <c r="I28" s="12"/>
      <c r="J28" s="13"/>
      <c r="K28" s="13"/>
      <c r="L28" s="17"/>
      <c r="M28" s="16"/>
      <c r="N28" s="11"/>
    </row>
    <row r="29" spans="8:8">
      <c r="B29" s="5"/>
      <c r="C29" s="12"/>
      <c r="D29" s="10"/>
      <c r="E29" s="13"/>
      <c r="F29" s="17"/>
      <c r="G29" s="16"/>
      <c r="H29" s="10"/>
      <c r="I29" s="12"/>
      <c r="J29" s="10"/>
      <c r="K29" s="13"/>
      <c r="L29" s="17"/>
      <c r="M29" s="16"/>
      <c r="N29" s="11"/>
    </row>
    <row r="30" spans="8:8">
      <c r="B30" s="5"/>
      <c r="C30" s="12"/>
      <c r="D30" s="13"/>
      <c r="E30" s="13"/>
      <c r="F30" s="17"/>
      <c r="G30" s="16"/>
      <c r="H30" s="10"/>
      <c r="I30" s="12"/>
      <c r="J30" s="13"/>
      <c r="K30" s="13"/>
      <c r="L30" s="17"/>
      <c r="M30" s="16"/>
      <c r="N30" s="11"/>
    </row>
    <row r="31" spans="8:8">
      <c r="B31" s="5"/>
      <c r="C31" s="12"/>
      <c r="D31" s="13"/>
      <c r="E31" s="13"/>
      <c r="F31" s="18"/>
      <c r="G31" s="16"/>
      <c r="H31" s="10"/>
      <c r="I31" s="12"/>
      <c r="J31" s="13"/>
      <c r="K31" s="13"/>
      <c r="L31" s="18"/>
      <c r="M31" s="16"/>
      <c r="N31" s="11"/>
    </row>
    <row r="32" spans="8:8" ht="15.0" customHeight="1">
      <c r="B32" s="5"/>
      <c r="C32" s="12"/>
      <c r="D32" s="13"/>
      <c r="E32" s="13"/>
      <c r="F32" s="19"/>
      <c r="G32" s="20"/>
      <c r="H32" s="10"/>
      <c r="I32" s="12"/>
      <c r="J32" s="13"/>
      <c r="K32" s="13"/>
      <c r="L32" s="19"/>
      <c r="M32" s="20"/>
      <c r="N32" s="11"/>
    </row>
    <row r="33" spans="8:8" ht="15.0" customHeight="1">
      <c r="B33" s="5"/>
      <c r="C33" s="12"/>
      <c r="D33" s="21" t="s">
        <v>7</v>
      </c>
      <c r="E33" s="22"/>
      <c r="F33" s="23">
        <f>SUM(G19:G32)</f>
        <v>42500.0</v>
      </c>
      <c r="G33" s="24"/>
      <c r="H33" s="10"/>
      <c r="I33" s="12"/>
      <c r="J33" s="21" t="s">
        <v>7</v>
      </c>
      <c r="K33" s="22"/>
      <c r="L33" s="23">
        <f>SUM(M19:M32)</f>
        <v>49200.0</v>
      </c>
      <c r="M33" s="24"/>
      <c r="N33" s="11"/>
    </row>
    <row r="34" spans="8:8" ht="15.75">
      <c r="B34" s="5"/>
      <c r="C34" s="25"/>
      <c r="D34" s="26"/>
      <c r="E34" s="27"/>
      <c r="F34" s="28"/>
      <c r="G34" s="29"/>
      <c r="H34" s="10"/>
      <c r="I34" s="25"/>
      <c r="J34" s="26"/>
      <c r="K34" s="27"/>
      <c r="L34" s="28"/>
      <c r="M34" s="29"/>
      <c r="N34" s="11"/>
    </row>
    <row r="35" spans="8:8" ht="15.75" customHeight="1">
      <c r="B35" s="5"/>
      <c r="C35" s="31"/>
      <c r="D35" s="32"/>
      <c r="E35" s="32"/>
      <c r="F35" s="33"/>
      <c r="G35" s="33"/>
      <c r="H35" s="10"/>
      <c r="I35" s="31"/>
      <c r="J35" s="32"/>
      <c r="K35" s="32"/>
      <c r="L35" s="33"/>
      <c r="M35" s="33"/>
      <c r="N35" s="11"/>
    </row>
    <row r="36" spans="8:8" ht="15.75" customHeight="1">
      <c r="B36" s="5"/>
      <c r="C36" s="31"/>
      <c r="D36" s="32"/>
      <c r="E36" s="32"/>
      <c r="F36" s="33"/>
      <c r="G36" s="33"/>
      <c r="H36" s="10"/>
      <c r="I36" s="31"/>
      <c r="J36" s="32"/>
      <c r="K36" s="32"/>
      <c r="L36" s="33"/>
      <c r="M36" s="34">
        <v>5.0</v>
      </c>
      <c r="N36" s="11"/>
    </row>
    <row r="37" spans="8:8" ht="15.75" customHeight="1">
      <c r="B37" s="5"/>
      <c r="C37" s="31"/>
      <c r="D37" s="32"/>
      <c r="E37" s="32"/>
      <c r="F37" s="33"/>
      <c r="G37" s="33"/>
      <c r="H37" s="10"/>
      <c r="I37" s="31"/>
      <c r="J37" s="32"/>
      <c r="K37" s="32"/>
      <c r="L37" s="33"/>
      <c r="M37" s="35"/>
      <c r="N37" s="11"/>
    </row>
    <row r="38" spans="8:8" ht="15.75">
      <c r="B38" s="36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8"/>
    </row>
    <row r="39" spans="8:8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8:8"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8:8" ht="15.75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8:8" ht="15.75">
      <c r="B42" s="2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4"/>
    </row>
    <row r="43" spans="8:8">
      <c r="B43" s="5"/>
      <c r="C43" s="6"/>
      <c r="D43" s="3" t="s">
        <v>144</v>
      </c>
      <c r="E43" s="7"/>
      <c r="F43" s="8"/>
      <c r="G43" s="9">
        <v>24700.0</v>
      </c>
      <c r="H43" s="10"/>
      <c r="I43" s="6"/>
      <c r="J43" s="3" t="s">
        <v>144</v>
      </c>
      <c r="K43" s="7"/>
      <c r="L43" s="8"/>
      <c r="M43" s="9">
        <v>24700.0</v>
      </c>
      <c r="N43" s="11"/>
    </row>
    <row r="44" spans="8:8">
      <c r="B44" s="5"/>
      <c r="C44" s="12"/>
      <c r="D44" s="13"/>
      <c r="E44" s="13"/>
      <c r="F44" s="13"/>
      <c r="G44" s="14"/>
      <c r="H44" s="10"/>
      <c r="I44" s="12"/>
      <c r="J44" s="13"/>
      <c r="K44" s="13"/>
      <c r="L44" s="13"/>
      <c r="M44" s="14"/>
      <c r="N44" s="11"/>
    </row>
    <row r="45" spans="8:8">
      <c r="B45" s="5"/>
      <c r="C45" s="12"/>
      <c r="D45" s="13" t="s">
        <v>2</v>
      </c>
      <c r="E45" s="13">
        <v>1.0</v>
      </c>
      <c r="F45" s="15">
        <v>3100.0</v>
      </c>
      <c r="G45" s="16">
        <f t="shared" si="1" ref="G45:G47">F45*E45</f>
        <v>3100.0</v>
      </c>
      <c r="H45" s="10"/>
      <c r="I45" s="12"/>
      <c r="J45" s="13" t="s">
        <v>2</v>
      </c>
      <c r="K45" s="13">
        <v>1.0</v>
      </c>
      <c r="L45" s="15">
        <v>3100.0</v>
      </c>
      <c r="M45" s="16">
        <v>3100.0</v>
      </c>
      <c r="N45" s="11"/>
    </row>
    <row r="46" spans="8:8">
      <c r="B46" s="5"/>
      <c r="C46" s="12"/>
      <c r="D46" s="13" t="s">
        <v>3</v>
      </c>
      <c r="E46" s="13">
        <v>1.0</v>
      </c>
      <c r="F46" s="17">
        <v>700.0</v>
      </c>
      <c r="G46" s="16">
        <f t="shared" si="1"/>
        <v>700.0</v>
      </c>
      <c r="H46" s="10"/>
      <c r="I46" s="12"/>
      <c r="J46" s="13" t="s">
        <v>3</v>
      </c>
      <c r="K46" s="13">
        <v>1.0</v>
      </c>
      <c r="L46" s="17">
        <v>700.0</v>
      </c>
      <c r="M46" s="16">
        <v>700.0</v>
      </c>
      <c r="N46" s="11"/>
    </row>
    <row r="47" spans="8:8">
      <c r="B47" s="5"/>
      <c r="C47" s="12"/>
      <c r="D47" s="13" t="s">
        <v>12</v>
      </c>
      <c r="E47" s="13">
        <v>1.0</v>
      </c>
      <c r="F47" s="17">
        <v>9100.0</v>
      </c>
      <c r="G47" s="16">
        <f t="shared" si="1"/>
        <v>9100.0</v>
      </c>
      <c r="H47" s="10"/>
      <c r="I47" s="12"/>
      <c r="J47" s="13" t="s">
        <v>13</v>
      </c>
      <c r="K47" s="13">
        <v>1.0</v>
      </c>
      <c r="L47" s="17">
        <v>9100.0</v>
      </c>
      <c r="M47" s="16">
        <v>9100.0</v>
      </c>
      <c r="N47" s="11"/>
    </row>
    <row r="48" spans="8:8">
      <c r="B48" s="5"/>
      <c r="C48" s="12"/>
      <c r="D48" s="13" t="s">
        <v>6</v>
      </c>
      <c r="E48" s="13">
        <v>1.0</v>
      </c>
      <c r="F48" s="17">
        <v>1300.0</v>
      </c>
      <c r="G48" s="16">
        <f>F48*E48</f>
        <v>1300.0</v>
      </c>
      <c r="H48" s="10"/>
      <c r="I48" s="12"/>
      <c r="J48" s="13" t="s">
        <v>6</v>
      </c>
      <c r="K48" s="13">
        <v>1.0</v>
      </c>
      <c r="L48" s="17">
        <v>1300.0</v>
      </c>
      <c r="M48" s="16">
        <f>L48*K48</f>
        <v>1300.0</v>
      </c>
      <c r="N48" s="11"/>
    </row>
    <row r="49" spans="8:8">
      <c r="B49" s="5"/>
      <c r="C49" s="12"/>
      <c r="D49" s="13" t="s">
        <v>0</v>
      </c>
      <c r="E49" s="13">
        <v>1.0</v>
      </c>
      <c r="F49" s="17">
        <v>1500.0</v>
      </c>
      <c r="G49" s="16">
        <f>F49*E49</f>
        <v>1500.0</v>
      </c>
      <c r="H49" s="10"/>
      <c r="I49" s="12"/>
      <c r="J49" s="13" t="s">
        <v>0</v>
      </c>
      <c r="K49" s="13">
        <v>1.0</v>
      </c>
      <c r="L49" s="17">
        <v>1500.0</v>
      </c>
      <c r="M49" s="16">
        <f>L49*K49</f>
        <v>1500.0</v>
      </c>
      <c r="N49" s="11"/>
    </row>
    <row r="50" spans="8:8">
      <c r="B50" s="5"/>
      <c r="C50" s="12"/>
      <c r="D50" s="13"/>
      <c r="E50" s="13"/>
      <c r="F50" s="13"/>
      <c r="G50" s="14"/>
      <c r="H50" s="10"/>
      <c r="I50" s="12"/>
      <c r="J50" s="13"/>
      <c r="K50" s="13"/>
      <c r="L50" s="13"/>
      <c r="M50" s="14"/>
      <c r="N50" s="11"/>
    </row>
    <row r="51" spans="8:8">
      <c r="B51" s="5"/>
      <c r="C51" s="12"/>
      <c r="D51" s="13"/>
      <c r="E51" s="13"/>
      <c r="F51" s="17"/>
      <c r="G51" s="16"/>
      <c r="H51" s="10"/>
      <c r="I51" s="12"/>
      <c r="J51" s="13"/>
      <c r="K51" s="13"/>
      <c r="L51" s="17"/>
      <c r="M51" s="16"/>
      <c r="N51" s="11"/>
    </row>
    <row r="52" spans="8:8">
      <c r="B52" s="5"/>
      <c r="C52" s="12"/>
      <c r="D52" s="13"/>
      <c r="E52" s="13"/>
      <c r="F52" s="17"/>
      <c r="G52" s="16"/>
      <c r="H52" s="10"/>
      <c r="I52" s="12"/>
      <c r="J52" s="13"/>
      <c r="K52" s="13"/>
      <c r="L52" s="17"/>
      <c r="M52" s="16"/>
      <c r="N52" s="11"/>
    </row>
    <row r="53" spans="8:8">
      <c r="B53" s="5"/>
      <c r="C53" s="12"/>
      <c r="D53" s="10"/>
      <c r="E53" s="13"/>
      <c r="F53" s="17"/>
      <c r="G53" s="16"/>
      <c r="H53" s="10"/>
      <c r="I53" s="12"/>
      <c r="J53" s="10"/>
      <c r="K53" s="13"/>
      <c r="L53" s="17"/>
      <c r="M53" s="16"/>
      <c r="N53" s="11"/>
    </row>
    <row r="54" spans="8:8">
      <c r="B54" s="5"/>
      <c r="C54" s="12"/>
      <c r="D54" s="13"/>
      <c r="E54" s="13"/>
      <c r="F54" s="17"/>
      <c r="G54" s="16"/>
      <c r="H54" s="10"/>
      <c r="I54" s="12"/>
      <c r="J54" s="13"/>
      <c r="K54" s="13"/>
      <c r="L54" s="17"/>
      <c r="M54" s="16"/>
      <c r="N54" s="11"/>
    </row>
    <row r="55" spans="8:8">
      <c r="B55" s="5"/>
      <c r="C55" s="12"/>
      <c r="D55" s="13"/>
      <c r="E55" s="13"/>
      <c r="F55" s="18"/>
      <c r="G55" s="16"/>
      <c r="H55" s="10"/>
      <c r="I55" s="12"/>
      <c r="J55" s="13"/>
      <c r="K55" s="13"/>
      <c r="L55" s="18"/>
      <c r="M55" s="16"/>
      <c r="N55" s="11"/>
    </row>
    <row r="56" spans="8:8" ht="15.75">
      <c r="B56" s="5"/>
      <c r="C56" s="12"/>
      <c r="D56" s="13"/>
      <c r="E56" s="13"/>
      <c r="F56" s="19"/>
      <c r="G56" s="20"/>
      <c r="H56" s="10"/>
      <c r="I56" s="12"/>
      <c r="J56" s="13"/>
      <c r="K56" s="13"/>
      <c r="L56" s="19"/>
      <c r="M56" s="20"/>
      <c r="N56" s="11"/>
    </row>
    <row r="57" spans="8:8">
      <c r="B57" s="5"/>
      <c r="C57" s="12"/>
      <c r="D57" s="21" t="s">
        <v>7</v>
      </c>
      <c r="E57" s="22"/>
      <c r="F57" s="23">
        <f>SUM(G43:G56)</f>
        <v>40400.0</v>
      </c>
      <c r="G57" s="24"/>
      <c r="H57" s="10"/>
      <c r="I57" s="12"/>
      <c r="J57" s="21" t="s">
        <v>7</v>
      </c>
      <c r="K57" s="22"/>
      <c r="L57" s="23">
        <f>SUM(M43:M56)</f>
        <v>40400.0</v>
      </c>
      <c r="M57" s="24"/>
      <c r="N57" s="11"/>
    </row>
    <row r="58" spans="8:8" ht="15.75">
      <c r="B58" s="5"/>
      <c r="C58" s="25"/>
      <c r="D58" s="26"/>
      <c r="E58" s="27"/>
      <c r="F58" s="28"/>
      <c r="G58" s="29"/>
      <c r="H58" s="10"/>
      <c r="I58" s="25"/>
      <c r="J58" s="26"/>
      <c r="K58" s="27"/>
      <c r="L58" s="28"/>
      <c r="M58" s="29"/>
      <c r="N58" s="11"/>
    </row>
    <row r="59" spans="8:8" ht="15.75">
      <c r="B59" s="5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1"/>
    </row>
    <row r="60" spans="8:8">
      <c r="B60" s="5"/>
      <c r="C60" s="6"/>
      <c r="D60" s="3" t="s">
        <v>144</v>
      </c>
      <c r="E60" s="7"/>
      <c r="F60" s="8"/>
      <c r="G60" s="9">
        <v>24700.0</v>
      </c>
      <c r="H60" s="10"/>
      <c r="I60" s="6"/>
      <c r="J60" s="3" t="s">
        <v>144</v>
      </c>
      <c r="K60" s="7"/>
      <c r="L60" s="8"/>
      <c r="M60" s="9">
        <v>24700.0</v>
      </c>
      <c r="N60" s="11"/>
    </row>
    <row r="61" spans="8:8">
      <c r="B61" s="5"/>
      <c r="C61" s="12"/>
      <c r="D61" s="13"/>
      <c r="E61" s="13"/>
      <c r="F61" s="13"/>
      <c r="G61" s="14"/>
      <c r="H61" s="10"/>
      <c r="I61" s="12"/>
      <c r="J61" s="13"/>
      <c r="K61" s="13"/>
      <c r="L61" s="13"/>
      <c r="M61" s="14"/>
      <c r="N61" s="11"/>
    </row>
    <row r="62" spans="8:8">
      <c r="B62" s="5"/>
      <c r="C62" s="12"/>
      <c r="D62" s="13" t="s">
        <v>15</v>
      </c>
      <c r="E62" s="13">
        <v>1.0</v>
      </c>
      <c r="F62" s="17">
        <v>9500.0</v>
      </c>
      <c r="G62" s="16">
        <f>F62*E62</f>
        <v>9500.0</v>
      </c>
      <c r="H62" s="10"/>
      <c r="I62" s="12"/>
      <c r="J62" s="13" t="s">
        <v>16</v>
      </c>
      <c r="K62" s="13">
        <v>1.0</v>
      </c>
      <c r="L62" s="17">
        <v>10000.0</v>
      </c>
      <c r="M62" s="16">
        <f>L62*K62</f>
        <v>10000.0</v>
      </c>
      <c r="N62" s="11"/>
    </row>
    <row r="63" spans="8:8">
      <c r="B63" s="5"/>
      <c r="C63" s="12"/>
      <c r="D63" s="13" t="s">
        <v>0</v>
      </c>
      <c r="E63" s="13">
        <v>2.0</v>
      </c>
      <c r="F63" s="17">
        <v>1500.0</v>
      </c>
      <c r="G63" s="39">
        <f>F63*E63</f>
        <v>3000.0</v>
      </c>
      <c r="H63" s="10"/>
      <c r="I63" s="12"/>
      <c r="J63" s="13" t="s">
        <v>0</v>
      </c>
      <c r="K63" s="13">
        <v>2.0</v>
      </c>
      <c r="L63" s="17">
        <v>1500.0</v>
      </c>
      <c r="M63" s="39">
        <f>L63*K63</f>
        <v>3000.0</v>
      </c>
      <c r="N63" s="11"/>
    </row>
    <row r="64" spans="8:8">
      <c r="B64" s="5"/>
      <c r="C64" s="12"/>
      <c r="D64" s="13" t="s">
        <v>14</v>
      </c>
      <c r="E64" s="13">
        <v>1.0</v>
      </c>
      <c r="F64" s="17">
        <v>1700.0</v>
      </c>
      <c r="G64" s="16">
        <f t="shared" si="2" ref="G64">F64*E64</f>
        <v>1700.0</v>
      </c>
      <c r="H64" s="10"/>
      <c r="I64" s="12"/>
      <c r="J64" s="13" t="s">
        <v>14</v>
      </c>
      <c r="K64" s="13">
        <v>1.0</v>
      </c>
      <c r="L64" s="17">
        <v>1700.0</v>
      </c>
      <c r="M64" s="16">
        <v>1700.0</v>
      </c>
      <c r="N64" s="11"/>
    </row>
    <row r="65" spans="8:8">
      <c r="B65" s="5"/>
      <c r="C65" s="12"/>
      <c r="D65" s="13"/>
      <c r="E65" s="13"/>
      <c r="F65" s="17"/>
      <c r="G65" s="16"/>
      <c r="H65" s="10"/>
      <c r="I65" s="12"/>
      <c r="J65" s="13" t="s">
        <v>10</v>
      </c>
      <c r="K65" s="13">
        <v>1.0</v>
      </c>
      <c r="L65" s="13">
        <v>500.0</v>
      </c>
      <c r="M65" s="14">
        <v>500.0</v>
      </c>
      <c r="N65" s="11"/>
    </row>
    <row r="66" spans="8:8">
      <c r="B66" s="5"/>
      <c r="C66" s="12"/>
      <c r="D66" s="13"/>
      <c r="E66" s="13"/>
      <c r="F66" s="13"/>
      <c r="G66" s="14"/>
      <c r="H66" s="10"/>
      <c r="I66" s="12"/>
      <c r="J66" s="13"/>
      <c r="K66" s="13"/>
      <c r="L66" s="17"/>
      <c r="M66" s="16"/>
      <c r="N66" s="11"/>
    </row>
    <row r="67" spans="8:8">
      <c r="B67" s="5"/>
      <c r="C67" s="12"/>
      <c r="D67" s="13"/>
      <c r="E67" s="13"/>
      <c r="F67" s="13"/>
      <c r="G67" s="14"/>
      <c r="H67" s="10"/>
      <c r="I67" s="12"/>
      <c r="J67" s="13"/>
      <c r="K67" s="13"/>
      <c r="L67" s="17"/>
      <c r="M67" s="16"/>
      <c r="N67" s="11"/>
    </row>
    <row r="68" spans="8:8">
      <c r="B68" s="5"/>
      <c r="C68" s="12"/>
      <c r="D68" s="13"/>
      <c r="E68" s="13"/>
      <c r="F68" s="17"/>
      <c r="G68" s="16"/>
      <c r="H68" s="10"/>
      <c r="I68" s="12"/>
      <c r="J68" s="13"/>
      <c r="K68" s="13"/>
      <c r="L68" s="17"/>
      <c r="M68" s="16"/>
      <c r="N68" s="11"/>
    </row>
    <row r="69" spans="8:8">
      <c r="B69" s="5"/>
      <c r="C69" s="12"/>
      <c r="D69" s="13"/>
      <c r="E69" s="13"/>
      <c r="F69" s="17"/>
      <c r="G69" s="16"/>
      <c r="H69" s="10"/>
      <c r="I69" s="12"/>
      <c r="J69" s="13"/>
      <c r="K69" s="13"/>
      <c r="L69" s="17"/>
      <c r="M69" s="16"/>
      <c r="N69" s="11"/>
    </row>
    <row r="70" spans="8:8">
      <c r="B70" s="5"/>
      <c r="C70" s="12"/>
      <c r="D70" s="10"/>
      <c r="E70" s="13"/>
      <c r="F70" s="17"/>
      <c r="G70" s="16"/>
      <c r="H70" s="10"/>
      <c r="I70" s="12"/>
      <c r="J70" s="10"/>
      <c r="K70" s="13"/>
      <c r="L70" s="17"/>
      <c r="M70" s="16"/>
      <c r="N70" s="11"/>
    </row>
    <row r="71" spans="8:8">
      <c r="B71" s="5"/>
      <c r="C71" s="12"/>
      <c r="D71" s="13"/>
      <c r="E71" s="13"/>
      <c r="F71" s="17"/>
      <c r="G71" s="16"/>
      <c r="H71" s="10"/>
      <c r="I71" s="12"/>
      <c r="J71" s="13"/>
      <c r="K71" s="13"/>
      <c r="L71" s="17"/>
      <c r="M71" s="16"/>
      <c r="N71" s="11"/>
    </row>
    <row r="72" spans="8:8">
      <c r="B72" s="5"/>
      <c r="C72" s="12"/>
      <c r="D72" s="13"/>
      <c r="E72" s="13"/>
      <c r="F72" s="18"/>
      <c r="G72" s="16"/>
      <c r="H72" s="10"/>
      <c r="I72" s="12"/>
      <c r="J72" s="13"/>
      <c r="K72" s="13"/>
      <c r="L72" s="18"/>
      <c r="M72" s="16"/>
      <c r="N72" s="11"/>
    </row>
    <row r="73" spans="8:8" ht="15.75">
      <c r="B73" s="5"/>
      <c r="C73" s="12"/>
      <c r="D73" s="13"/>
      <c r="E73" s="13"/>
      <c r="F73" s="19"/>
      <c r="G73" s="20"/>
      <c r="H73" s="10"/>
      <c r="I73" s="12"/>
      <c r="J73" s="13"/>
      <c r="K73" s="13"/>
      <c r="L73" s="19"/>
      <c r="M73" s="20"/>
      <c r="N73" s="11"/>
    </row>
    <row r="74" spans="8:8">
      <c r="B74" s="5"/>
      <c r="C74" s="12"/>
      <c r="D74" s="21" t="s">
        <v>7</v>
      </c>
      <c r="E74" s="22"/>
      <c r="F74" s="23">
        <f>SUM(G60:G73)</f>
        <v>38900.0</v>
      </c>
      <c r="G74" s="24"/>
      <c r="H74" s="10"/>
      <c r="I74" s="12"/>
      <c r="J74" s="21" t="s">
        <v>7</v>
      </c>
      <c r="K74" s="22"/>
      <c r="L74" s="23">
        <f>SUM(M60:M73)</f>
        <v>39900.0</v>
      </c>
      <c r="M74" s="24"/>
      <c r="N74" s="11"/>
    </row>
    <row r="75" spans="8:8" ht="15.75">
      <c r="B75" s="5"/>
      <c r="C75" s="25"/>
      <c r="D75" s="26"/>
      <c r="E75" s="27"/>
      <c r="F75" s="28"/>
      <c r="G75" s="29"/>
      <c r="H75" s="10"/>
      <c r="I75" s="25"/>
      <c r="J75" s="26"/>
      <c r="K75" s="27"/>
      <c r="L75" s="28"/>
      <c r="M75" s="29"/>
      <c r="N75" s="11"/>
    </row>
    <row r="76" spans="8:8" ht="15.75" customHeight="1">
      <c r="B76" s="5"/>
      <c r="C76" s="31"/>
      <c r="D76" s="32"/>
      <c r="E76" s="32"/>
      <c r="F76" s="33"/>
      <c r="G76" s="33"/>
      <c r="H76" s="10"/>
      <c r="I76" s="31"/>
      <c r="J76" s="32"/>
      <c r="K76" s="32"/>
      <c r="L76" s="33"/>
      <c r="M76" s="33"/>
      <c r="N76" s="11"/>
    </row>
    <row r="77" spans="8:8" ht="18.0" customHeight="1">
      <c r="B77" s="5"/>
      <c r="C77" s="31"/>
      <c r="D77" s="32"/>
      <c r="E77" s="32"/>
      <c r="F77" s="33"/>
      <c r="G77" s="33"/>
      <c r="H77" s="10"/>
      <c r="I77" s="31"/>
      <c r="J77" s="32"/>
      <c r="K77" s="32"/>
      <c r="L77" s="33"/>
      <c r="M77" s="34">
        <v>6.0</v>
      </c>
      <c r="N77" s="11"/>
    </row>
    <row r="78" spans="8:8" ht="18.0" customHeight="1">
      <c r="B78" s="5"/>
      <c r="C78" s="31"/>
      <c r="D78" s="32"/>
      <c r="E78" s="32"/>
      <c r="F78" s="33"/>
      <c r="G78" s="33"/>
      <c r="H78" s="10"/>
      <c r="I78" s="31"/>
      <c r="J78" s="32"/>
      <c r="K78" s="32"/>
      <c r="L78" s="33"/>
      <c r="M78" s="35"/>
      <c r="N78" s="11"/>
    </row>
    <row r="79" spans="8:8" ht="18.0" customHeight="1">
      <c r="B79" s="36"/>
      <c r="C79" s="40"/>
      <c r="D79" s="41"/>
      <c r="E79" s="41"/>
      <c r="F79" s="42"/>
      <c r="G79" s="42"/>
      <c r="H79" s="37"/>
      <c r="I79" s="40"/>
      <c r="J79" s="41"/>
      <c r="K79" s="41"/>
      <c r="L79" s="42"/>
      <c r="M79" s="42"/>
      <c r="N79" s="38"/>
    </row>
    <row r="80" spans="8:8" ht="18.0" customHeight="1">
      <c r="B80" s="10"/>
      <c r="C80" s="31"/>
      <c r="D80" s="32"/>
      <c r="E80" s="32"/>
      <c r="F80" s="33"/>
      <c r="G80" s="33"/>
      <c r="H80" s="10"/>
      <c r="I80" s="31"/>
      <c r="J80" s="32"/>
      <c r="K80" s="32"/>
      <c r="L80" s="33"/>
      <c r="M80" s="33"/>
      <c r="N80" s="10"/>
    </row>
    <row r="81" spans="8:8" ht="15.75"/>
    <row r="82" spans="8:8" ht="15.75">
      <c r="B82" s="2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4"/>
    </row>
    <row r="83" spans="8:8">
      <c r="B83" s="5"/>
      <c r="C83" s="43"/>
      <c r="D83" s="3" t="s">
        <v>144</v>
      </c>
      <c r="E83" s="7"/>
      <c r="F83" s="8"/>
      <c r="G83" s="9">
        <v>24700.0</v>
      </c>
      <c r="H83" s="10"/>
      <c r="I83" s="43"/>
      <c r="J83" s="3" t="s">
        <v>144</v>
      </c>
      <c r="K83" s="7"/>
      <c r="L83" s="8"/>
      <c r="M83" s="9">
        <v>24700.0</v>
      </c>
      <c r="N83" s="11"/>
    </row>
    <row r="84" spans="8:8">
      <c r="B84" s="5"/>
      <c r="C84" s="44"/>
      <c r="D84" s="13"/>
      <c r="E84" s="13"/>
      <c r="F84" s="13"/>
      <c r="G84" s="14"/>
      <c r="H84" s="10"/>
      <c r="I84" s="44"/>
      <c r="J84" s="13"/>
      <c r="K84" s="13"/>
      <c r="L84" s="13"/>
      <c r="M84" s="14"/>
      <c r="N84" s="11"/>
    </row>
    <row r="85" spans="8:8">
      <c r="B85" s="5"/>
      <c r="C85" s="44"/>
      <c r="D85" s="13" t="s">
        <v>2</v>
      </c>
      <c r="E85" s="13">
        <v>1.0</v>
      </c>
      <c r="F85" s="15">
        <v>3100.0</v>
      </c>
      <c r="G85" s="16">
        <f>F85*E85</f>
        <v>3100.0</v>
      </c>
      <c r="H85" s="10"/>
      <c r="I85" s="44"/>
      <c r="J85" s="13" t="s">
        <v>279</v>
      </c>
      <c r="K85" s="30">
        <v>1.3</v>
      </c>
      <c r="L85" s="15">
        <v>3100.0</v>
      </c>
      <c r="M85" s="39">
        <v>4030.0</v>
      </c>
      <c r="N85" s="11"/>
    </row>
    <row r="86" spans="8:8">
      <c r="B86" s="5"/>
      <c r="C86" s="44"/>
      <c r="D86" s="10" t="s">
        <v>3</v>
      </c>
      <c r="E86" s="13">
        <v>1.0</v>
      </c>
      <c r="F86" s="17">
        <v>700.0</v>
      </c>
      <c r="G86" s="16">
        <f>F86*E86</f>
        <v>700.0</v>
      </c>
      <c r="H86" s="10"/>
      <c r="I86" s="44"/>
      <c r="J86" s="10" t="s">
        <v>3</v>
      </c>
      <c r="K86" s="30">
        <v>1.3</v>
      </c>
      <c r="L86" s="17">
        <v>700.0</v>
      </c>
      <c r="M86" s="39">
        <v>910.0</v>
      </c>
      <c r="N86" s="11"/>
    </row>
    <row r="87" spans="8:8">
      <c r="B87" s="5"/>
      <c r="C87" s="44"/>
      <c r="D87" s="13" t="s">
        <v>17</v>
      </c>
      <c r="E87" s="13">
        <v>1.0</v>
      </c>
      <c r="F87" s="45">
        <v>9900.0</v>
      </c>
      <c r="G87" s="39">
        <f t="shared" si="3" ref="G87">F87*E87</f>
        <v>9900.0</v>
      </c>
      <c r="H87" s="10"/>
      <c r="I87" s="44"/>
      <c r="J87" s="13" t="s">
        <v>280</v>
      </c>
      <c r="K87" s="13">
        <v>1.0</v>
      </c>
      <c r="L87" s="17">
        <v>9700.0</v>
      </c>
      <c r="M87" s="16">
        <f t="shared" si="4" ref="M87">L87*K87</f>
        <v>9700.0</v>
      </c>
      <c r="N87" s="11"/>
    </row>
    <row r="88" spans="8:8">
      <c r="B88" s="5"/>
      <c r="C88" s="44"/>
      <c r="D88" s="13" t="s">
        <v>6</v>
      </c>
      <c r="E88" s="13">
        <v>1.0</v>
      </c>
      <c r="F88" s="17">
        <v>1300.0</v>
      </c>
      <c r="G88" s="16">
        <f>F88*E88</f>
        <v>1300.0</v>
      </c>
      <c r="H88" s="10"/>
      <c r="I88" s="44"/>
      <c r="J88" s="13" t="s">
        <v>6</v>
      </c>
      <c r="K88" s="13">
        <v>1.0</v>
      </c>
      <c r="L88" s="17">
        <v>1300.0</v>
      </c>
      <c r="M88" s="16">
        <f>L88*K88</f>
        <v>1300.0</v>
      </c>
      <c r="N88" s="11"/>
    </row>
    <row r="89" spans="8:8">
      <c r="B89" s="5"/>
      <c r="C89" s="44"/>
      <c r="D89" s="13" t="s">
        <v>14</v>
      </c>
      <c r="E89" s="13">
        <v>1.0</v>
      </c>
      <c r="F89" s="17">
        <v>1700.0</v>
      </c>
      <c r="G89" s="16">
        <f t="shared" si="5" ref="G89">F89*E89</f>
        <v>1700.0</v>
      </c>
      <c r="H89" s="10"/>
      <c r="I89" s="44"/>
      <c r="J89" s="13"/>
      <c r="K89" s="13"/>
      <c r="L89" s="13"/>
      <c r="M89" s="13"/>
      <c r="N89" s="11"/>
    </row>
    <row r="90" spans="8:8">
      <c r="B90" s="5"/>
      <c r="C90" s="44"/>
      <c r="D90" s="13"/>
      <c r="E90" s="13"/>
      <c r="F90" s="17"/>
      <c r="G90" s="16"/>
      <c r="H90" s="10"/>
      <c r="I90" s="44"/>
      <c r="J90" s="13"/>
      <c r="K90" s="13"/>
      <c r="L90" s="17"/>
      <c r="M90" s="16"/>
      <c r="N90" s="11"/>
    </row>
    <row r="91" spans="8:8">
      <c r="B91" s="5"/>
      <c r="C91" s="44"/>
      <c r="D91" s="13"/>
      <c r="E91" s="13"/>
      <c r="F91" s="13"/>
      <c r="G91" s="14"/>
      <c r="H91" s="10"/>
      <c r="I91" s="44"/>
      <c r="J91" s="13"/>
      <c r="K91" s="13"/>
      <c r="L91" s="13"/>
      <c r="M91" s="14"/>
      <c r="N91" s="11"/>
    </row>
    <row r="92" spans="8:8">
      <c r="B92" s="5"/>
      <c r="C92" s="44"/>
      <c r="D92" s="13"/>
      <c r="E92" s="13"/>
      <c r="F92" s="17"/>
      <c r="G92" s="16"/>
      <c r="H92" s="10"/>
      <c r="I92" s="44"/>
      <c r="J92" s="13"/>
      <c r="K92" s="13"/>
      <c r="L92" s="17"/>
      <c r="M92" s="16"/>
      <c r="N92" s="11"/>
    </row>
    <row r="93" spans="8:8">
      <c r="B93" s="5"/>
      <c r="C93" s="44"/>
      <c r="D93" s="10"/>
      <c r="E93" s="13"/>
      <c r="F93" s="17"/>
      <c r="G93" s="16"/>
      <c r="H93" s="10"/>
      <c r="I93" s="44"/>
      <c r="J93" s="10"/>
      <c r="K93" s="13"/>
      <c r="L93" s="17"/>
      <c r="M93" s="16"/>
      <c r="N93" s="11"/>
    </row>
    <row r="94" spans="8:8">
      <c r="B94" s="5"/>
      <c r="C94" s="44"/>
      <c r="D94" s="13"/>
      <c r="E94" s="13"/>
      <c r="F94" s="17"/>
      <c r="G94" s="16"/>
      <c r="H94" s="10"/>
      <c r="I94" s="44"/>
      <c r="J94" s="13"/>
      <c r="K94" s="13"/>
      <c r="L94" s="17"/>
      <c r="M94" s="16"/>
      <c r="N94" s="11"/>
    </row>
    <row r="95" spans="8:8">
      <c r="B95" s="5"/>
      <c r="C95" s="44"/>
      <c r="D95" s="13"/>
      <c r="E95" s="13"/>
      <c r="F95" s="18"/>
      <c r="G95" s="16"/>
      <c r="H95" s="10"/>
      <c r="I95" s="44"/>
      <c r="J95" s="13"/>
      <c r="K95" s="13"/>
      <c r="L95" s="18"/>
      <c r="M95" s="16"/>
      <c r="N95" s="11"/>
    </row>
    <row r="96" spans="8:8" ht="15.75">
      <c r="B96" s="5"/>
      <c r="C96" s="44"/>
      <c r="D96" s="13"/>
      <c r="E96" s="13"/>
      <c r="F96" s="19"/>
      <c r="G96" s="20"/>
      <c r="H96" s="10"/>
      <c r="I96" s="44"/>
      <c r="J96" s="13"/>
      <c r="K96" s="13"/>
      <c r="L96" s="19"/>
      <c r="M96" s="20"/>
      <c r="N96" s="11"/>
    </row>
    <row r="97" spans="8:8" ht="15.0" customHeight="1">
      <c r="B97" s="5"/>
      <c r="C97" s="44"/>
      <c r="D97" s="21" t="s">
        <v>7</v>
      </c>
      <c r="E97" s="46"/>
      <c r="F97" s="23">
        <f>SUM(G83:G96)</f>
        <v>41400.0</v>
      </c>
      <c r="G97" s="24"/>
      <c r="H97" s="10"/>
      <c r="I97" s="44"/>
      <c r="J97" s="21" t="s">
        <v>7</v>
      </c>
      <c r="K97" s="46"/>
      <c r="L97" s="23">
        <f>SUM(M83:M96)</f>
        <v>40640.0</v>
      </c>
      <c r="M97" s="24"/>
      <c r="N97" s="11"/>
    </row>
    <row r="98" spans="8:8" ht="15.75" customHeight="1">
      <c r="B98" s="5"/>
      <c r="C98" s="47"/>
      <c r="D98" s="26"/>
      <c r="E98" s="48"/>
      <c r="F98" s="28"/>
      <c r="G98" s="29"/>
      <c r="H98" s="10"/>
      <c r="I98" s="47"/>
      <c r="J98" s="26"/>
      <c r="K98" s="48"/>
      <c r="L98" s="28"/>
      <c r="M98" s="29"/>
      <c r="N98" s="11"/>
    </row>
    <row r="99" spans="8:8" ht="15.75">
      <c r="B99" s="5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1"/>
    </row>
    <row r="100" spans="8:8">
      <c r="B100" s="5"/>
      <c r="C100" s="43"/>
      <c r="D100" s="3" t="s">
        <v>144</v>
      </c>
      <c r="E100" s="7"/>
      <c r="F100" s="8"/>
      <c r="G100" s="9">
        <v>24700.0</v>
      </c>
      <c r="H100" s="10"/>
      <c r="I100" s="43"/>
      <c r="J100" s="3" t="s">
        <v>144</v>
      </c>
      <c r="K100" s="7"/>
      <c r="L100" s="8"/>
      <c r="M100" s="9">
        <v>24700.0</v>
      </c>
      <c r="N100" s="11"/>
    </row>
    <row r="101" spans="8:8">
      <c r="B101" s="5"/>
      <c r="C101" s="44"/>
      <c r="D101" s="13"/>
      <c r="E101" s="13"/>
      <c r="F101" s="13"/>
      <c r="G101" s="14"/>
      <c r="H101" s="10"/>
      <c r="I101" s="44"/>
      <c r="J101" s="13"/>
      <c r="K101" s="13"/>
      <c r="L101" s="13"/>
      <c r="M101" s="14"/>
      <c r="N101" s="11"/>
    </row>
    <row r="102" spans="8:8">
      <c r="B102" s="5"/>
      <c r="C102" s="44"/>
      <c r="D102" s="13" t="s">
        <v>2</v>
      </c>
      <c r="E102" s="13">
        <v>1.0</v>
      </c>
      <c r="F102" s="15">
        <v>3100.0</v>
      </c>
      <c r="G102" s="16">
        <f>F102*E102</f>
        <v>3100.0</v>
      </c>
      <c r="H102" s="10"/>
      <c r="I102" s="44"/>
      <c r="J102" s="13" t="s">
        <v>2</v>
      </c>
      <c r="K102" s="13">
        <v>1.0</v>
      </c>
      <c r="L102" s="15">
        <v>3100.0</v>
      </c>
      <c r="M102" s="16">
        <f>L102*K102</f>
        <v>3100.0</v>
      </c>
      <c r="N102" s="11"/>
    </row>
    <row r="103" spans="8:8">
      <c r="B103" s="5"/>
      <c r="C103" s="44"/>
      <c r="D103" s="10" t="s">
        <v>3</v>
      </c>
      <c r="E103" s="13">
        <v>1.0</v>
      </c>
      <c r="F103" s="17">
        <v>700.0</v>
      </c>
      <c r="G103" s="16">
        <f>F103*E103</f>
        <v>700.0</v>
      </c>
      <c r="H103" s="10"/>
      <c r="I103" s="44"/>
      <c r="J103" s="10" t="s">
        <v>3</v>
      </c>
      <c r="K103" s="13">
        <v>1.0</v>
      </c>
      <c r="L103" s="17">
        <v>700.0</v>
      </c>
      <c r="M103" s="16">
        <f>L103*K103</f>
        <v>700.0</v>
      </c>
      <c r="N103" s="11"/>
    </row>
    <row r="104" spans="8:8">
      <c r="B104" s="5"/>
      <c r="C104" s="44"/>
      <c r="D104" s="13" t="s">
        <v>172</v>
      </c>
      <c r="E104" s="13">
        <v>1.0</v>
      </c>
      <c r="F104" s="17">
        <v>9700.0</v>
      </c>
      <c r="G104" s="16">
        <f t="shared" si="6" ref="G104">F104*E104</f>
        <v>9700.0</v>
      </c>
      <c r="H104" s="10"/>
      <c r="I104" s="44"/>
      <c r="J104" s="13" t="s">
        <v>173</v>
      </c>
      <c r="K104" s="13">
        <v>1.0</v>
      </c>
      <c r="L104" s="17">
        <v>9300.0</v>
      </c>
      <c r="M104" s="16">
        <f t="shared" si="7" ref="M104">L104*K104</f>
        <v>9300.0</v>
      </c>
      <c r="N104" s="11"/>
    </row>
    <row r="105" spans="8:8">
      <c r="B105" s="5"/>
      <c r="C105" s="44"/>
      <c r="D105" s="13" t="s">
        <v>6</v>
      </c>
      <c r="E105" s="13">
        <v>1.0</v>
      </c>
      <c r="F105" s="17">
        <v>1300.0</v>
      </c>
      <c r="G105" s="16">
        <f>F105*E105</f>
        <v>1300.0</v>
      </c>
      <c r="H105" s="10"/>
      <c r="I105" s="44"/>
      <c r="J105" s="13" t="s">
        <v>0</v>
      </c>
      <c r="K105" s="13">
        <v>1.0</v>
      </c>
      <c r="L105" s="17">
        <v>1500.0</v>
      </c>
      <c r="M105" s="16">
        <f>L105*K105</f>
        <v>1500.0</v>
      </c>
      <c r="N105" s="11"/>
    </row>
    <row r="106" spans="8:8">
      <c r="B106" s="5"/>
      <c r="C106" s="44"/>
      <c r="D106" s="13" t="s">
        <v>0</v>
      </c>
      <c r="E106" s="13">
        <v>1.0</v>
      </c>
      <c r="F106" s="17">
        <v>1500.0</v>
      </c>
      <c r="G106" s="13">
        <f>F106*E106</f>
        <v>1500.0</v>
      </c>
      <c r="H106" s="10"/>
      <c r="I106" s="44"/>
      <c r="J106" s="13"/>
      <c r="K106" s="13"/>
      <c r="L106" s="17"/>
      <c r="M106" s="16"/>
      <c r="N106" s="11"/>
    </row>
    <row r="107" spans="8:8">
      <c r="B107" s="5"/>
      <c r="C107" s="44"/>
      <c r="D107" s="13"/>
      <c r="E107" s="13"/>
      <c r="F107" s="17"/>
      <c r="G107" s="16"/>
      <c r="H107" s="10"/>
      <c r="I107" s="44"/>
      <c r="J107" s="13"/>
      <c r="K107" s="13"/>
      <c r="L107" s="13"/>
      <c r="M107" s="13"/>
      <c r="N107" s="11"/>
    </row>
    <row r="108" spans="8:8">
      <c r="B108" s="5"/>
      <c r="C108" s="44"/>
      <c r="D108" s="13"/>
      <c r="E108" s="13"/>
      <c r="F108" s="13"/>
      <c r="G108" s="14"/>
      <c r="H108" s="10"/>
      <c r="I108" s="44"/>
      <c r="J108" s="13"/>
      <c r="K108" s="13"/>
      <c r="L108" s="13"/>
      <c r="M108" s="14"/>
      <c r="N108" s="11"/>
    </row>
    <row r="109" spans="8:8">
      <c r="B109" s="5"/>
      <c r="C109" s="44"/>
      <c r="D109" s="13"/>
      <c r="E109" s="13"/>
      <c r="F109" s="17"/>
      <c r="G109" s="16"/>
      <c r="H109" s="10"/>
      <c r="I109" s="44"/>
      <c r="J109" s="13"/>
      <c r="K109" s="13"/>
      <c r="L109" s="17"/>
      <c r="M109" s="16"/>
      <c r="N109" s="11"/>
    </row>
    <row r="110" spans="8:8">
      <c r="B110" s="5"/>
      <c r="C110" s="44"/>
      <c r="D110" s="10"/>
      <c r="E110" s="13"/>
      <c r="F110" s="17"/>
      <c r="G110" s="16"/>
      <c r="H110" s="10"/>
      <c r="I110" s="44"/>
      <c r="J110" s="10"/>
      <c r="K110" s="13"/>
      <c r="L110" s="17"/>
      <c r="M110" s="16"/>
      <c r="N110" s="11"/>
    </row>
    <row r="111" spans="8:8">
      <c r="B111" s="5"/>
      <c r="C111" s="44"/>
      <c r="D111" s="13"/>
      <c r="E111" s="13"/>
      <c r="F111" s="17"/>
      <c r="G111" s="16"/>
      <c r="H111" s="10"/>
      <c r="I111" s="44"/>
      <c r="J111" s="13"/>
      <c r="K111" s="13"/>
      <c r="L111" s="17"/>
      <c r="M111" s="16"/>
      <c r="N111" s="11"/>
    </row>
    <row r="112" spans="8:8">
      <c r="B112" s="5"/>
      <c r="C112" s="44"/>
      <c r="D112" s="13"/>
      <c r="E112" s="13"/>
      <c r="F112" s="18"/>
      <c r="G112" s="16"/>
      <c r="H112" s="10"/>
      <c r="I112" s="44"/>
      <c r="J112" s="13"/>
      <c r="K112" s="13"/>
      <c r="L112" s="18"/>
      <c r="M112" s="16"/>
      <c r="N112" s="11"/>
    </row>
    <row r="113" spans="8:8" ht="15.75">
      <c r="B113" s="5"/>
      <c r="C113" s="44"/>
      <c r="D113" s="13"/>
      <c r="E113" s="13"/>
      <c r="F113" s="19"/>
      <c r="G113" s="20"/>
      <c r="H113" s="10"/>
      <c r="I113" s="44"/>
      <c r="J113" s="13"/>
      <c r="K113" s="13"/>
      <c r="L113" s="19"/>
      <c r="M113" s="20"/>
      <c r="N113" s="11"/>
    </row>
    <row r="114" spans="8:8" ht="15.0" customHeight="1">
      <c r="B114" s="5"/>
      <c r="C114" s="44"/>
      <c r="D114" s="21" t="s">
        <v>7</v>
      </c>
      <c r="E114" s="46"/>
      <c r="F114" s="23">
        <f>SUM(G100:G113)</f>
        <v>41000.0</v>
      </c>
      <c r="G114" s="24"/>
      <c r="H114" s="10"/>
      <c r="I114" s="44"/>
      <c r="J114" s="21" t="s">
        <v>7</v>
      </c>
      <c r="K114" s="46"/>
      <c r="L114" s="23">
        <f>SUM(M100:M113)</f>
        <v>39300.0</v>
      </c>
      <c r="M114" s="24"/>
      <c r="N114" s="11"/>
    </row>
    <row r="115" spans="8:8" ht="15.75" customHeight="1">
      <c r="B115" s="5"/>
      <c r="C115" s="47"/>
      <c r="D115" s="26"/>
      <c r="E115" s="48"/>
      <c r="F115" s="28"/>
      <c r="G115" s="29"/>
      <c r="H115" s="10"/>
      <c r="I115" s="47"/>
      <c r="J115" s="26"/>
      <c r="K115" s="48"/>
      <c r="L115" s="28"/>
      <c r="M115" s="29"/>
      <c r="N115" s="11"/>
    </row>
    <row r="116" spans="8:8" ht="15.75">
      <c r="B116" s="5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1"/>
    </row>
    <row r="117" spans="8:8">
      <c r="B117" s="5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49">
        <v>7.0</v>
      </c>
      <c r="N117" s="11"/>
    </row>
    <row r="118" spans="8:8" ht="15.75">
      <c r="B118" s="5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50"/>
      <c r="N118" s="11"/>
    </row>
    <row r="119" spans="8:8" ht="15.75">
      <c r="B119" s="36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8"/>
    </row>
    <row r="120" spans="8:8"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8:8"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8:8" ht="15.75"/>
    <row r="123" spans="8:8" ht="15.75">
      <c r="B123" s="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4"/>
    </row>
    <row r="124" spans="8:8">
      <c r="B124" s="5"/>
      <c r="C124" s="43"/>
      <c r="D124" s="3" t="s">
        <v>144</v>
      </c>
      <c r="E124" s="7"/>
      <c r="F124" s="8"/>
      <c r="G124" s="9">
        <v>24700.0</v>
      </c>
      <c r="H124" s="10"/>
      <c r="I124" s="43"/>
      <c r="J124" s="3" t="s">
        <v>144</v>
      </c>
      <c r="K124" s="7"/>
      <c r="L124" s="8"/>
      <c r="M124" s="9">
        <v>24700.0</v>
      </c>
      <c r="N124" s="11"/>
    </row>
    <row r="125" spans="8:8">
      <c r="B125" s="5"/>
      <c r="C125" s="44"/>
      <c r="D125" s="13"/>
      <c r="E125" s="13"/>
      <c r="F125" s="13"/>
      <c r="G125" s="14"/>
      <c r="H125" s="10"/>
      <c r="I125" s="44"/>
      <c r="J125" s="13"/>
      <c r="K125" s="13"/>
      <c r="L125" s="13"/>
      <c r="M125" s="14"/>
      <c r="N125" s="11"/>
    </row>
    <row r="126" spans="8:8">
      <c r="B126" s="5"/>
      <c r="C126" s="44"/>
      <c r="D126" s="13" t="s">
        <v>2</v>
      </c>
      <c r="E126" s="13">
        <v>1.3</v>
      </c>
      <c r="F126" s="15">
        <v>3100.0</v>
      </c>
      <c r="G126" s="16">
        <f>F126*E126</f>
        <v>4030.0</v>
      </c>
      <c r="H126" s="10"/>
      <c r="I126" s="44"/>
      <c r="J126" s="13" t="s">
        <v>2</v>
      </c>
      <c r="K126" s="13">
        <v>1.3</v>
      </c>
      <c r="L126" s="15">
        <v>3100.0</v>
      </c>
      <c r="M126" s="16">
        <f>L126*K126</f>
        <v>4030.0</v>
      </c>
      <c r="N126" s="11"/>
    </row>
    <row r="127" spans="8:8">
      <c r="B127" s="5"/>
      <c r="C127" s="44"/>
      <c r="D127" s="10" t="s">
        <v>3</v>
      </c>
      <c r="E127" s="13">
        <v>1.0</v>
      </c>
      <c r="F127" s="17">
        <v>700.0</v>
      </c>
      <c r="G127" s="16">
        <f>F127*E127</f>
        <v>700.0</v>
      </c>
      <c r="H127" s="10"/>
      <c r="I127" s="44"/>
      <c r="J127" s="10" t="s">
        <v>3</v>
      </c>
      <c r="K127" s="13">
        <v>1.0</v>
      </c>
      <c r="L127" s="17">
        <v>700.0</v>
      </c>
      <c r="M127" s="16">
        <f>L127*K127</f>
        <v>700.0</v>
      </c>
      <c r="N127" s="11"/>
    </row>
    <row r="128" spans="8:8">
      <c r="B128" s="5"/>
      <c r="C128" s="44"/>
      <c r="D128" s="13" t="s">
        <v>174</v>
      </c>
      <c r="E128" s="13">
        <v>1.0</v>
      </c>
      <c r="F128" s="17">
        <v>9200.0</v>
      </c>
      <c r="G128" s="16">
        <v>9200.0</v>
      </c>
      <c r="H128" s="10"/>
      <c r="I128" s="44"/>
      <c r="J128" s="13" t="s">
        <v>175</v>
      </c>
      <c r="K128" s="13">
        <v>1.0</v>
      </c>
      <c r="L128" s="17">
        <v>9400.0</v>
      </c>
      <c r="M128" s="16">
        <f t="shared" si="8" ref="M128">L128*K128</f>
        <v>9400.0</v>
      </c>
      <c r="N128" s="11"/>
    </row>
    <row r="129" spans="8:8">
      <c r="B129" s="5"/>
      <c r="C129" s="44"/>
      <c r="D129" s="13" t="s">
        <v>6</v>
      </c>
      <c r="E129" s="13">
        <v>1.0</v>
      </c>
      <c r="F129" s="17">
        <v>1300.0</v>
      </c>
      <c r="G129" s="16">
        <f>F129*E129</f>
        <v>1300.0</v>
      </c>
      <c r="H129" s="10"/>
      <c r="I129" s="44"/>
      <c r="J129" s="13" t="s">
        <v>6</v>
      </c>
      <c r="K129" s="13">
        <v>1.0</v>
      </c>
      <c r="L129" s="17">
        <v>1300.0</v>
      </c>
      <c r="M129" s="16">
        <f>L129*K129</f>
        <v>1300.0</v>
      </c>
      <c r="N129" s="11"/>
    </row>
    <row r="130" spans="8:8">
      <c r="B130" s="5"/>
      <c r="C130" s="44"/>
      <c r="D130" s="13" t="s">
        <v>0</v>
      </c>
      <c r="E130" s="13">
        <v>1.0</v>
      </c>
      <c r="F130" s="17">
        <v>1500.0</v>
      </c>
      <c r="G130" s="16">
        <f t="shared" si="9" ref="G130">F130*E130</f>
        <v>1500.0</v>
      </c>
      <c r="H130" s="10"/>
      <c r="I130" s="44"/>
      <c r="J130" s="13" t="s">
        <v>0</v>
      </c>
      <c r="K130" s="13">
        <v>1.0</v>
      </c>
      <c r="L130" s="17">
        <v>1500.0</v>
      </c>
      <c r="M130" s="16">
        <f>L130*K130</f>
        <v>1500.0</v>
      </c>
      <c r="N130" s="11"/>
    </row>
    <row r="131" spans="8:8">
      <c r="B131" s="5"/>
      <c r="C131" s="44"/>
      <c r="D131" s="13"/>
      <c r="E131" s="13"/>
      <c r="F131" s="17"/>
      <c r="G131" s="16"/>
      <c r="H131" s="10"/>
      <c r="I131" s="44"/>
      <c r="J131" s="13" t="s">
        <v>10</v>
      </c>
      <c r="K131" s="13">
        <v>1.0</v>
      </c>
      <c r="L131" s="13">
        <v>500.0</v>
      </c>
      <c r="M131" s="14">
        <f>L131*K131</f>
        <v>500.0</v>
      </c>
      <c r="N131" s="11"/>
    </row>
    <row r="132" spans="8:8">
      <c r="B132" s="5"/>
      <c r="C132" s="44"/>
      <c r="D132" s="13"/>
      <c r="E132" s="13"/>
      <c r="F132" s="13"/>
      <c r="G132" s="14"/>
      <c r="H132" s="10"/>
      <c r="I132" s="44"/>
      <c r="J132" s="13"/>
      <c r="K132" s="13"/>
      <c r="L132" s="13"/>
      <c r="M132" s="13"/>
      <c r="N132" s="11"/>
    </row>
    <row r="133" spans="8:8">
      <c r="B133" s="5"/>
      <c r="C133" s="44"/>
      <c r="D133" s="13"/>
      <c r="E133" s="13"/>
      <c r="F133" s="17"/>
      <c r="G133" s="16"/>
      <c r="H133" s="10"/>
      <c r="I133" s="44"/>
      <c r="J133" s="13"/>
      <c r="K133" s="13"/>
      <c r="L133" s="17"/>
      <c r="M133" s="16"/>
      <c r="N133" s="11"/>
    </row>
    <row r="134" spans="8:8">
      <c r="B134" s="5"/>
      <c r="C134" s="44"/>
      <c r="D134" s="10"/>
      <c r="E134" s="13"/>
      <c r="F134" s="17"/>
      <c r="G134" s="16"/>
      <c r="H134" s="10"/>
      <c r="I134" s="44"/>
      <c r="J134" s="10"/>
      <c r="K134" s="13"/>
      <c r="L134" s="17"/>
      <c r="M134" s="16"/>
      <c r="N134" s="11"/>
    </row>
    <row r="135" spans="8:8">
      <c r="B135" s="5"/>
      <c r="C135" s="44"/>
      <c r="D135" s="13"/>
      <c r="E135" s="13"/>
      <c r="F135" s="17"/>
      <c r="G135" s="16"/>
      <c r="H135" s="10"/>
      <c r="I135" s="44"/>
      <c r="J135" s="13"/>
      <c r="K135" s="13"/>
      <c r="L135" s="17"/>
      <c r="M135" s="16"/>
      <c r="N135" s="11"/>
    </row>
    <row r="136" spans="8:8">
      <c r="B136" s="5"/>
      <c r="C136" s="44"/>
      <c r="D136" s="13"/>
      <c r="E136" s="13"/>
      <c r="F136" s="18"/>
      <c r="G136" s="16"/>
      <c r="H136" s="10"/>
      <c r="I136" s="44"/>
      <c r="J136" s="13"/>
      <c r="K136" s="13"/>
      <c r="L136" s="18"/>
      <c r="M136" s="16"/>
      <c r="N136" s="11"/>
    </row>
    <row r="137" spans="8:8" ht="15.75">
      <c r="B137" s="5"/>
      <c r="C137" s="44"/>
      <c r="D137" s="13"/>
      <c r="E137" s="13"/>
      <c r="F137" s="19"/>
      <c r="G137" s="20"/>
      <c r="H137" s="10"/>
      <c r="I137" s="44"/>
      <c r="J137" s="13"/>
      <c r="K137" s="13"/>
      <c r="L137" s="19"/>
      <c r="M137" s="20"/>
      <c r="N137" s="11"/>
    </row>
    <row r="138" spans="8:8" ht="15.0" customHeight="1">
      <c r="B138" s="5"/>
      <c r="C138" s="44"/>
      <c r="D138" s="21" t="s">
        <v>7</v>
      </c>
      <c r="E138" s="46"/>
      <c r="F138" s="23">
        <f>SUM(G124:G137)</f>
        <v>41430.0</v>
      </c>
      <c r="G138" s="24"/>
      <c r="H138" s="10"/>
      <c r="I138" s="44"/>
      <c r="J138" s="21" t="s">
        <v>7</v>
      </c>
      <c r="K138" s="46"/>
      <c r="L138" s="23">
        <f>SUM(M124:M137)</f>
        <v>42130.0</v>
      </c>
      <c r="M138" s="24"/>
      <c r="N138" s="11"/>
    </row>
    <row r="139" spans="8:8" ht="15.75" customHeight="1">
      <c r="B139" s="5"/>
      <c r="C139" s="47"/>
      <c r="D139" s="26"/>
      <c r="E139" s="48"/>
      <c r="F139" s="28"/>
      <c r="G139" s="29"/>
      <c r="H139" s="10"/>
      <c r="I139" s="47"/>
      <c r="J139" s="26"/>
      <c r="K139" s="48"/>
      <c r="L139" s="28"/>
      <c r="M139" s="29"/>
      <c r="N139" s="11"/>
    </row>
    <row r="140" spans="8:8" ht="15.75">
      <c r="B140" s="5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1"/>
    </row>
    <row r="141" spans="8:8">
      <c r="B141" s="5"/>
      <c r="C141" s="43"/>
      <c r="D141" s="3" t="s">
        <v>144</v>
      </c>
      <c r="E141" s="7"/>
      <c r="F141" s="8"/>
      <c r="G141" s="9">
        <v>24700.0</v>
      </c>
      <c r="H141" s="10"/>
      <c r="I141" s="43"/>
      <c r="J141" s="3" t="s">
        <v>144</v>
      </c>
      <c r="K141" s="7"/>
      <c r="L141" s="8"/>
      <c r="M141" s="9">
        <v>24700.0</v>
      </c>
      <c r="N141" s="11"/>
    </row>
    <row r="142" spans="8:8">
      <c r="B142" s="5"/>
      <c r="C142" s="44"/>
      <c r="D142" s="13"/>
      <c r="E142" s="13"/>
      <c r="F142" s="13"/>
      <c r="G142" s="14"/>
      <c r="H142" s="10"/>
      <c r="I142" s="44"/>
      <c r="J142" s="13"/>
      <c r="K142" s="13"/>
      <c r="L142" s="30"/>
      <c r="M142" s="51"/>
      <c r="N142" s="11"/>
    </row>
    <row r="143" spans="8:8">
      <c r="B143" s="5"/>
      <c r="C143" s="44"/>
      <c r="D143" s="13" t="s">
        <v>2</v>
      </c>
      <c r="E143" s="13">
        <v>1.0</v>
      </c>
      <c r="F143" s="15">
        <v>3100.0</v>
      </c>
      <c r="G143" s="39">
        <f>F143*E143</f>
        <v>3100.0</v>
      </c>
      <c r="H143" s="10"/>
      <c r="I143" s="44"/>
      <c r="J143" s="13" t="s">
        <v>2</v>
      </c>
      <c r="K143" s="13">
        <v>1.0</v>
      </c>
      <c r="L143" s="15">
        <v>3100.0</v>
      </c>
      <c r="M143" s="39">
        <f>L143*K143</f>
        <v>3100.0</v>
      </c>
      <c r="N143" s="11"/>
    </row>
    <row r="144" spans="8:8">
      <c r="B144" s="5"/>
      <c r="C144" s="44"/>
      <c r="D144" s="10" t="s">
        <v>3</v>
      </c>
      <c r="E144" s="13">
        <v>1.0</v>
      </c>
      <c r="F144" s="17">
        <v>700.0</v>
      </c>
      <c r="G144" s="39">
        <f>F144*E144</f>
        <v>700.0</v>
      </c>
      <c r="H144" s="10"/>
      <c r="I144" s="44"/>
      <c r="J144" s="10" t="s">
        <v>3</v>
      </c>
      <c r="K144" s="13">
        <v>1.0</v>
      </c>
      <c r="L144" s="17">
        <v>700.0</v>
      </c>
      <c r="M144" s="39">
        <f>L144*K144</f>
        <v>700.0</v>
      </c>
      <c r="N144" s="11"/>
    </row>
    <row r="145" spans="8:8">
      <c r="B145" s="5"/>
      <c r="C145" s="44"/>
      <c r="D145" s="13" t="s">
        <v>176</v>
      </c>
      <c r="E145" s="13">
        <v>1.0</v>
      </c>
      <c r="F145" s="17">
        <v>9400.0</v>
      </c>
      <c r="G145" s="16">
        <f t="shared" si="10" ref="G145">F145*E145</f>
        <v>9400.0</v>
      </c>
      <c r="H145" s="10"/>
      <c r="I145" s="44"/>
      <c r="J145" s="13" t="s">
        <v>177</v>
      </c>
      <c r="K145" s="13">
        <v>1.0</v>
      </c>
      <c r="L145" s="17">
        <v>9300.0</v>
      </c>
      <c r="M145" s="16">
        <f t="shared" si="11" ref="M145">L145*K145</f>
        <v>9300.0</v>
      </c>
      <c r="N145" s="11"/>
    </row>
    <row r="146" spans="8:8">
      <c r="B146" s="5"/>
      <c r="C146" s="44"/>
      <c r="D146" s="13" t="s">
        <v>0</v>
      </c>
      <c r="E146" s="13">
        <v>1.0</v>
      </c>
      <c r="F146" s="17">
        <v>1500.0</v>
      </c>
      <c r="G146" s="16">
        <f>F146*E146</f>
        <v>1500.0</v>
      </c>
      <c r="H146" s="10"/>
      <c r="I146" s="44"/>
      <c r="J146" s="13" t="s">
        <v>0</v>
      </c>
      <c r="K146" s="13">
        <v>1.0</v>
      </c>
      <c r="L146" s="17">
        <v>1500.0</v>
      </c>
      <c r="M146" s="16">
        <f>L146*K146</f>
        <v>1500.0</v>
      </c>
      <c r="N146" s="11"/>
    </row>
    <row r="147" spans="8:8">
      <c r="B147" s="5"/>
      <c r="C147" s="44"/>
      <c r="D147" s="13" t="s">
        <v>10</v>
      </c>
      <c r="E147" s="13">
        <v>1.0</v>
      </c>
      <c r="F147" s="13">
        <v>500.0</v>
      </c>
      <c r="G147" s="14">
        <f>F147*E147</f>
        <v>500.0</v>
      </c>
      <c r="H147" s="10"/>
      <c r="I147" s="44"/>
      <c r="J147" s="13"/>
      <c r="K147" s="13"/>
      <c r="L147" s="13"/>
      <c r="M147" s="14"/>
      <c r="N147" s="11"/>
    </row>
    <row r="148" spans="8:8">
      <c r="B148" s="5"/>
      <c r="C148" s="44"/>
      <c r="D148" s="13"/>
      <c r="E148" s="13"/>
      <c r="F148" s="13"/>
      <c r="G148" s="13"/>
      <c r="H148" s="10"/>
      <c r="I148" s="44"/>
      <c r="J148" s="13"/>
      <c r="K148" s="13"/>
      <c r="L148" s="17"/>
      <c r="M148" s="16"/>
      <c r="N148" s="11"/>
    </row>
    <row r="149" spans="8:8">
      <c r="B149" s="5"/>
      <c r="C149" s="44"/>
      <c r="D149" s="13"/>
      <c r="E149" s="13"/>
      <c r="F149" s="13"/>
      <c r="G149" s="13"/>
      <c r="H149" s="10"/>
      <c r="I149" s="44"/>
      <c r="J149" s="13"/>
      <c r="K149" s="13"/>
      <c r="L149" s="13"/>
      <c r="M149" s="14"/>
      <c r="N149" s="11"/>
    </row>
    <row r="150" spans="8:8">
      <c r="B150" s="5"/>
      <c r="C150" s="44"/>
      <c r="D150" s="13"/>
      <c r="E150" s="13"/>
      <c r="F150" s="17"/>
      <c r="G150" s="16"/>
      <c r="H150" s="10"/>
      <c r="I150" s="44"/>
      <c r="J150" s="13"/>
      <c r="K150" s="13"/>
      <c r="L150" s="17"/>
      <c r="M150" s="16"/>
      <c r="N150" s="11"/>
    </row>
    <row r="151" spans="8:8">
      <c r="B151" s="5"/>
      <c r="C151" s="44"/>
      <c r="D151" s="10"/>
      <c r="E151" s="13"/>
      <c r="F151" s="17"/>
      <c r="G151" s="16"/>
      <c r="H151" s="10"/>
      <c r="I151" s="44"/>
      <c r="J151" s="10"/>
      <c r="K151" s="13"/>
      <c r="L151" s="17"/>
      <c r="M151" s="16"/>
      <c r="N151" s="11"/>
    </row>
    <row r="152" spans="8:8">
      <c r="B152" s="5"/>
      <c r="C152" s="44"/>
      <c r="D152" s="13"/>
      <c r="E152" s="13"/>
      <c r="F152" s="17"/>
      <c r="G152" s="16"/>
      <c r="H152" s="10"/>
      <c r="I152" s="44"/>
      <c r="J152" s="13"/>
      <c r="K152" s="13"/>
      <c r="L152" s="17"/>
      <c r="M152" s="16"/>
      <c r="N152" s="11"/>
    </row>
    <row r="153" spans="8:8">
      <c r="B153" s="5"/>
      <c r="C153" s="44"/>
      <c r="D153" s="13"/>
      <c r="E153" s="13"/>
      <c r="F153" s="18"/>
      <c r="G153" s="16"/>
      <c r="H153" s="10"/>
      <c r="I153" s="44"/>
      <c r="J153" s="13"/>
      <c r="K153" s="13"/>
      <c r="L153" s="18"/>
      <c r="M153" s="16"/>
      <c r="N153" s="11"/>
    </row>
    <row r="154" spans="8:8" ht="15.75">
      <c r="B154" s="5"/>
      <c r="C154" s="44"/>
      <c r="D154" s="13"/>
      <c r="E154" s="13"/>
      <c r="F154" s="19"/>
      <c r="G154" s="20"/>
      <c r="H154" s="10"/>
      <c r="I154" s="44"/>
      <c r="J154" s="13"/>
      <c r="K154" s="13"/>
      <c r="L154" s="19"/>
      <c r="M154" s="20"/>
      <c r="N154" s="11"/>
    </row>
    <row r="155" spans="8:8" ht="15.0" customHeight="1">
      <c r="B155" s="5"/>
      <c r="C155" s="44"/>
      <c r="D155" s="21" t="s">
        <v>7</v>
      </c>
      <c r="E155" s="46"/>
      <c r="F155" s="23">
        <f>SUM(G141:G154)</f>
        <v>39900.0</v>
      </c>
      <c r="G155" s="24"/>
      <c r="H155" s="10"/>
      <c r="I155" s="44"/>
      <c r="J155" s="21" t="s">
        <v>7</v>
      </c>
      <c r="K155" s="46"/>
      <c r="L155" s="23">
        <f>SUM(M141:M154)</f>
        <v>39300.0</v>
      </c>
      <c r="M155" s="24"/>
      <c r="N155" s="11"/>
    </row>
    <row r="156" spans="8:8" ht="15.75" customHeight="1">
      <c r="B156" s="5"/>
      <c r="C156" s="47"/>
      <c r="D156" s="26"/>
      <c r="E156" s="48"/>
      <c r="F156" s="28"/>
      <c r="G156" s="29"/>
      <c r="H156" s="10"/>
      <c r="I156" s="47"/>
      <c r="J156" s="26"/>
      <c r="K156" s="48"/>
      <c r="L156" s="28"/>
      <c r="M156" s="29"/>
      <c r="N156" s="11"/>
    </row>
    <row r="157" spans="8:8" ht="15.75">
      <c r="B157" s="5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1"/>
    </row>
    <row r="158" spans="8:8">
      <c r="B158" s="5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49">
        <v>8.0</v>
      </c>
      <c r="N158" s="11"/>
    </row>
    <row r="159" spans="8:8" ht="15.75">
      <c r="B159" s="5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50"/>
      <c r="N159" s="11"/>
    </row>
    <row r="160" spans="8:8" ht="15.75">
      <c r="B160" s="36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8"/>
    </row>
    <row r="161" spans="8:8"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</row>
    <row r="162" spans="8:8"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</row>
    <row r="163" spans="8:8" ht="15.75"/>
    <row r="164" spans="8:8" ht="15.75">
      <c r="B164" s="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4"/>
    </row>
    <row r="165" spans="8:8">
      <c r="B165" s="5"/>
      <c r="C165" s="43"/>
      <c r="D165" s="3" t="s">
        <v>144</v>
      </c>
      <c r="E165" s="7"/>
      <c r="F165" s="8"/>
      <c r="G165" s="9">
        <v>24700.0</v>
      </c>
      <c r="H165" s="10"/>
      <c r="I165" s="43"/>
      <c r="J165" s="3" t="s">
        <v>148</v>
      </c>
      <c r="K165" s="7"/>
      <c r="L165" s="8"/>
      <c r="M165" s="9">
        <v>27400.0</v>
      </c>
      <c r="N165" s="11"/>
    </row>
    <row r="166" spans="8:8">
      <c r="B166" s="5"/>
      <c r="C166" s="44"/>
      <c r="D166" s="13"/>
      <c r="E166" s="13"/>
      <c r="F166" s="13"/>
      <c r="G166" s="14"/>
      <c r="H166" s="10"/>
      <c r="I166" s="44"/>
      <c r="J166" s="13"/>
      <c r="K166" s="13"/>
      <c r="L166" s="13"/>
      <c r="M166" s="14"/>
      <c r="N166" s="11"/>
    </row>
    <row r="167" spans="8:8">
      <c r="B167" s="5"/>
      <c r="C167" s="44"/>
      <c r="D167" s="13" t="s">
        <v>2</v>
      </c>
      <c r="E167" s="30">
        <v>1.3</v>
      </c>
      <c r="F167" s="15">
        <v>3100.0</v>
      </c>
      <c r="G167" s="39">
        <f>F167*E167</f>
        <v>4030.0</v>
      </c>
      <c r="H167" s="10"/>
      <c r="I167" s="44"/>
      <c r="J167" s="13" t="s">
        <v>2</v>
      </c>
      <c r="K167" s="30">
        <v>1.3</v>
      </c>
      <c r="L167" s="15">
        <v>3100.0</v>
      </c>
      <c r="M167" s="39">
        <f>L167*K167</f>
        <v>4030.0</v>
      </c>
      <c r="N167" s="11"/>
    </row>
    <row r="168" spans="8:8">
      <c r="B168" s="5"/>
      <c r="C168" s="44"/>
      <c r="D168" s="10" t="s">
        <v>3</v>
      </c>
      <c r="E168" s="30">
        <v>1.3</v>
      </c>
      <c r="F168" s="17">
        <v>700.0</v>
      </c>
      <c r="G168" s="39">
        <f>F168*E168</f>
        <v>910.0</v>
      </c>
      <c r="H168" s="10"/>
      <c r="I168" s="44"/>
      <c r="J168" s="10" t="s">
        <v>3</v>
      </c>
      <c r="K168" s="30">
        <v>1.3</v>
      </c>
      <c r="L168" s="17">
        <v>700.0</v>
      </c>
      <c r="M168" s="39">
        <f>L168*K168</f>
        <v>910.0</v>
      </c>
      <c r="N168" s="11"/>
    </row>
    <row r="169" spans="8:8">
      <c r="B169" s="5"/>
      <c r="C169" s="44"/>
      <c r="D169" s="13" t="s">
        <v>178</v>
      </c>
      <c r="E169" s="13">
        <v>1.0</v>
      </c>
      <c r="F169" s="17">
        <v>27500.0</v>
      </c>
      <c r="G169" s="16">
        <f t="shared" si="12" ref="G169">F169*E169</f>
        <v>27500.0</v>
      </c>
      <c r="H169" s="10"/>
      <c r="I169" s="44"/>
      <c r="J169" s="13" t="s">
        <v>179</v>
      </c>
      <c r="K169" s="30">
        <v>1.0</v>
      </c>
      <c r="L169" s="45">
        <v>26700.0</v>
      </c>
      <c r="M169" s="39">
        <f t="shared" si="13" ref="M169">L169*K169</f>
        <v>26700.0</v>
      </c>
      <c r="N169" s="11"/>
    </row>
    <row r="170" spans="8:8">
      <c r="B170" s="5"/>
      <c r="C170" s="44"/>
      <c r="D170" s="13" t="s">
        <v>6</v>
      </c>
      <c r="E170" s="13">
        <v>1.0</v>
      </c>
      <c r="F170" s="17">
        <v>1300.0</v>
      </c>
      <c r="G170" s="16">
        <f>F170*E170</f>
        <v>1300.0</v>
      </c>
      <c r="H170" s="10"/>
      <c r="I170" s="44"/>
      <c r="J170" s="13" t="s">
        <v>6</v>
      </c>
      <c r="K170" s="13">
        <v>1.0</v>
      </c>
      <c r="L170" s="17">
        <v>1300.0</v>
      </c>
      <c r="M170" s="16">
        <f>L170*K170</f>
        <v>1300.0</v>
      </c>
      <c r="N170" s="11"/>
    </row>
    <row r="171" spans="8:8">
      <c r="B171" s="5"/>
      <c r="C171" s="44"/>
      <c r="D171" s="13" t="s">
        <v>0</v>
      </c>
      <c r="E171" s="13">
        <v>1.0</v>
      </c>
      <c r="F171" s="17">
        <v>1500.0</v>
      </c>
      <c r="G171" s="16">
        <f t="shared" si="14" ref="G171">F171*E171</f>
        <v>1500.0</v>
      </c>
      <c r="H171" s="10"/>
      <c r="I171" s="44"/>
      <c r="J171" s="13" t="s">
        <v>0</v>
      </c>
      <c r="K171" s="13">
        <v>1.0</v>
      </c>
      <c r="L171" s="17">
        <v>1500.0</v>
      </c>
      <c r="M171" s="16">
        <f>L171*K171</f>
        <v>1500.0</v>
      </c>
      <c r="N171" s="11"/>
    </row>
    <row r="172" spans="8:8">
      <c r="B172" s="5"/>
      <c r="C172" s="44"/>
      <c r="D172" s="13"/>
      <c r="E172" s="13"/>
      <c r="F172" s="17"/>
      <c r="G172" s="16"/>
      <c r="H172" s="10"/>
      <c r="I172" s="44"/>
      <c r="J172" s="13"/>
      <c r="K172" s="13"/>
      <c r="L172" s="13"/>
      <c r="M172" s="13"/>
      <c r="N172" s="11"/>
    </row>
    <row r="173" spans="8:8">
      <c r="B173" s="5"/>
      <c r="C173" s="44"/>
      <c r="D173" s="13"/>
      <c r="E173" s="13"/>
      <c r="F173" s="13"/>
      <c r="G173" s="14"/>
      <c r="H173" s="10"/>
      <c r="I173" s="44"/>
      <c r="J173" s="13"/>
      <c r="K173" s="13"/>
      <c r="L173" s="13"/>
      <c r="M173" s="14"/>
      <c r="N173" s="11"/>
    </row>
    <row r="174" spans="8:8">
      <c r="B174" s="5"/>
      <c r="C174" s="44"/>
      <c r="D174" s="13"/>
      <c r="E174" s="13"/>
      <c r="F174" s="17"/>
      <c r="G174" s="16"/>
      <c r="H174" s="10"/>
      <c r="I174" s="44"/>
      <c r="J174" s="13"/>
      <c r="K174" s="13"/>
      <c r="L174" s="17"/>
      <c r="M174" s="16"/>
      <c r="N174" s="11"/>
    </row>
    <row r="175" spans="8:8">
      <c r="B175" s="5"/>
      <c r="C175" s="44"/>
      <c r="D175" s="10"/>
      <c r="E175" s="13"/>
      <c r="F175" s="17"/>
      <c r="G175" s="16"/>
      <c r="H175" s="10"/>
      <c r="I175" s="44"/>
      <c r="J175" s="10"/>
      <c r="K175" s="13"/>
      <c r="L175" s="17"/>
      <c r="M175" s="16"/>
      <c r="N175" s="11"/>
    </row>
    <row r="176" spans="8:8">
      <c r="B176" s="5"/>
      <c r="C176" s="44"/>
      <c r="D176" s="13"/>
      <c r="E176" s="13"/>
      <c r="F176" s="17"/>
      <c r="G176" s="16"/>
      <c r="H176" s="10"/>
      <c r="I176" s="44"/>
      <c r="J176" s="13"/>
      <c r="K176" s="13"/>
      <c r="L176" s="17"/>
      <c r="M176" s="16"/>
      <c r="N176" s="11"/>
    </row>
    <row r="177" spans="8:8">
      <c r="B177" s="5"/>
      <c r="C177" s="44"/>
      <c r="D177" s="13"/>
      <c r="E177" s="13"/>
      <c r="F177" s="18"/>
      <c r="G177" s="16"/>
      <c r="H177" s="10"/>
      <c r="I177" s="44"/>
      <c r="J177" s="13"/>
      <c r="K177" s="13"/>
      <c r="L177" s="18"/>
      <c r="M177" s="16"/>
      <c r="N177" s="11"/>
    </row>
    <row r="178" spans="8:8" ht="15.75">
      <c r="B178" s="5"/>
      <c r="C178" s="44"/>
      <c r="D178" s="13"/>
      <c r="E178" s="13"/>
      <c r="F178" s="19"/>
      <c r="G178" s="20"/>
      <c r="H178" s="10"/>
      <c r="I178" s="44"/>
      <c r="J178" s="13"/>
      <c r="K178" s="13"/>
      <c r="L178" s="19"/>
      <c r="M178" s="20"/>
      <c r="N178" s="11"/>
    </row>
    <row r="179" spans="8:8" ht="15.0" customHeight="1">
      <c r="B179" s="5"/>
      <c r="C179" s="44"/>
      <c r="D179" s="21" t="s">
        <v>7</v>
      </c>
      <c r="E179" s="46"/>
      <c r="F179" s="23">
        <f>SUM(G165:G178)</f>
        <v>59940.0</v>
      </c>
      <c r="G179" s="24"/>
      <c r="H179" s="10"/>
      <c r="I179" s="44"/>
      <c r="J179" s="21" t="s">
        <v>7</v>
      </c>
      <c r="K179" s="46"/>
      <c r="L179" s="23">
        <f>SUM(M165:M178)</f>
        <v>61840.0</v>
      </c>
      <c r="M179" s="24"/>
      <c r="N179" s="11"/>
    </row>
    <row r="180" spans="8:8" ht="15.75" customHeight="1">
      <c r="B180" s="5"/>
      <c r="C180" s="47"/>
      <c r="D180" s="26"/>
      <c r="E180" s="48"/>
      <c r="F180" s="28"/>
      <c r="G180" s="29"/>
      <c r="H180" s="10"/>
      <c r="I180" s="47"/>
      <c r="J180" s="26"/>
      <c r="K180" s="48"/>
      <c r="L180" s="28"/>
      <c r="M180" s="29"/>
      <c r="N180" s="11"/>
    </row>
    <row r="181" spans="8:8" ht="15.75">
      <c r="B181" s="5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1"/>
    </row>
    <row r="182" spans="8:8">
      <c r="B182" s="5"/>
      <c r="C182" s="43"/>
      <c r="D182" s="3" t="s">
        <v>144</v>
      </c>
      <c r="E182" s="7"/>
      <c r="F182" s="8"/>
      <c r="G182" s="9">
        <v>24700.0</v>
      </c>
      <c r="H182" s="10"/>
      <c r="I182" s="43"/>
      <c r="J182" s="3" t="s">
        <v>144</v>
      </c>
      <c r="K182" s="7"/>
      <c r="L182" s="8"/>
      <c r="M182" s="9">
        <v>24700.0</v>
      </c>
      <c r="N182" s="11"/>
    </row>
    <row r="183" spans="8:8">
      <c r="B183" s="5"/>
      <c r="C183" s="44"/>
      <c r="D183" s="13"/>
      <c r="E183" s="13"/>
      <c r="F183" s="13"/>
      <c r="G183" s="14"/>
      <c r="H183" s="10"/>
      <c r="I183" s="44"/>
      <c r="J183" s="13"/>
      <c r="K183" s="13"/>
      <c r="L183" s="13"/>
      <c r="M183" s="14"/>
      <c r="N183" s="11"/>
    </row>
    <row r="184" spans="8:8">
      <c r="B184" s="5"/>
      <c r="C184" s="44"/>
      <c r="D184" s="13" t="s">
        <v>2</v>
      </c>
      <c r="E184" s="30">
        <v>1.0</v>
      </c>
      <c r="F184" s="15">
        <v>3100.0</v>
      </c>
      <c r="G184" s="39">
        <f>F184*E184</f>
        <v>3100.0</v>
      </c>
      <c r="H184" s="10"/>
      <c r="I184" s="44"/>
      <c r="J184" s="13" t="s">
        <v>2</v>
      </c>
      <c r="K184" s="13">
        <v>1.3</v>
      </c>
      <c r="L184" s="15">
        <v>3100.0</v>
      </c>
      <c r="M184" s="16">
        <f>L184*K184</f>
        <v>4030.0</v>
      </c>
      <c r="N184" s="11"/>
    </row>
    <row r="185" spans="8:8">
      <c r="B185" s="5"/>
      <c r="C185" s="44"/>
      <c r="D185" s="10" t="s">
        <v>3</v>
      </c>
      <c r="E185" s="13">
        <v>1.0</v>
      </c>
      <c r="F185" s="17">
        <v>700.0</v>
      </c>
      <c r="G185" s="16">
        <f>F185*E185</f>
        <v>700.0</v>
      </c>
      <c r="H185" s="10"/>
      <c r="I185" s="44"/>
      <c r="J185" s="10" t="s">
        <v>3</v>
      </c>
      <c r="K185" s="13">
        <v>1.3</v>
      </c>
      <c r="L185" s="17">
        <v>700.0</v>
      </c>
      <c r="M185" s="16">
        <f>L185*K185</f>
        <v>910.0</v>
      </c>
      <c r="N185" s="11"/>
    </row>
    <row r="186" spans="8:8">
      <c r="B186" s="5"/>
      <c r="C186" s="44"/>
      <c r="D186" s="13" t="s">
        <v>180</v>
      </c>
      <c r="E186" s="13">
        <v>1.0</v>
      </c>
      <c r="F186" s="17">
        <v>18600.0</v>
      </c>
      <c r="G186" s="16">
        <f t="shared" si="15" ref="G186">F186*E186</f>
        <v>18600.0</v>
      </c>
      <c r="H186" s="10"/>
      <c r="I186" s="44"/>
      <c r="J186" s="13" t="s">
        <v>181</v>
      </c>
      <c r="K186" s="13">
        <v>1.0</v>
      </c>
      <c r="L186" s="17">
        <v>21400.0</v>
      </c>
      <c r="M186" s="16">
        <f t="shared" si="16" ref="M186">L186*K186</f>
        <v>21400.0</v>
      </c>
      <c r="N186" s="11"/>
    </row>
    <row r="187" spans="8:8">
      <c r="B187" s="5"/>
      <c r="C187" s="44"/>
      <c r="D187" s="13" t="s">
        <v>6</v>
      </c>
      <c r="E187" s="13">
        <v>1.0</v>
      </c>
      <c r="F187" s="17">
        <v>1300.0</v>
      </c>
      <c r="G187" s="16">
        <f>F187*E187</f>
        <v>1300.0</v>
      </c>
      <c r="H187" s="10"/>
      <c r="I187" s="44"/>
      <c r="J187" s="13" t="s">
        <v>0</v>
      </c>
      <c r="K187" s="13">
        <v>1.0</v>
      </c>
      <c r="L187" s="17">
        <v>1500.0</v>
      </c>
      <c r="M187" s="16">
        <f>L187*K187</f>
        <v>1500.0</v>
      </c>
      <c r="N187" s="11"/>
    </row>
    <row r="188" spans="8:8">
      <c r="B188" s="5"/>
      <c r="C188" s="44"/>
      <c r="D188" s="13" t="s">
        <v>0</v>
      </c>
      <c r="E188" s="13">
        <v>1.0</v>
      </c>
      <c r="F188" s="17">
        <v>1500.0</v>
      </c>
      <c r="G188" s="16">
        <f>F188*E188</f>
        <v>1500.0</v>
      </c>
      <c r="H188" s="10"/>
      <c r="I188" s="44"/>
      <c r="J188" s="13"/>
      <c r="K188" s="13"/>
      <c r="L188" s="17"/>
      <c r="M188" s="16"/>
      <c r="N188" s="11"/>
    </row>
    <row r="189" spans="8:8">
      <c r="B189" s="5"/>
      <c r="C189" s="44"/>
      <c r="D189" s="13"/>
      <c r="E189" s="13"/>
      <c r="F189" s="13"/>
      <c r="G189" s="13"/>
      <c r="H189" s="10"/>
      <c r="I189" s="44"/>
      <c r="J189" s="13"/>
      <c r="K189" s="13"/>
      <c r="L189" s="13"/>
      <c r="M189" s="13"/>
      <c r="N189" s="11"/>
    </row>
    <row r="190" spans="8:8">
      <c r="B190" s="5"/>
      <c r="C190" s="44"/>
      <c r="D190" s="13"/>
      <c r="E190" s="13"/>
      <c r="F190" s="13"/>
      <c r="G190" s="14"/>
      <c r="H190" s="10"/>
      <c r="I190" s="44"/>
      <c r="J190" s="13"/>
      <c r="K190" s="13"/>
      <c r="L190" s="13"/>
      <c r="M190" s="14"/>
      <c r="N190" s="11"/>
    </row>
    <row r="191" spans="8:8">
      <c r="B191" s="5"/>
      <c r="C191" s="44"/>
      <c r="D191" s="13"/>
      <c r="E191" s="13"/>
      <c r="F191" s="17"/>
      <c r="G191" s="16"/>
      <c r="H191" s="10"/>
      <c r="I191" s="44"/>
      <c r="J191" s="13"/>
      <c r="K191" s="13"/>
      <c r="L191" s="17"/>
      <c r="M191" s="16"/>
      <c r="N191" s="11"/>
    </row>
    <row r="192" spans="8:8">
      <c r="B192" s="5"/>
      <c r="C192" s="44"/>
      <c r="D192" s="10"/>
      <c r="E192" s="13"/>
      <c r="F192" s="17"/>
      <c r="G192" s="16"/>
      <c r="H192" s="10"/>
      <c r="I192" s="44"/>
      <c r="J192" s="10"/>
      <c r="K192" s="13"/>
      <c r="L192" s="17"/>
      <c r="M192" s="16"/>
      <c r="N192" s="11"/>
    </row>
    <row r="193" spans="8:8">
      <c r="B193" s="5"/>
      <c r="C193" s="44"/>
      <c r="D193" s="13"/>
      <c r="E193" s="13"/>
      <c r="F193" s="17"/>
      <c r="G193" s="16"/>
      <c r="H193" s="10"/>
      <c r="I193" s="44"/>
      <c r="J193" s="13"/>
      <c r="K193" s="13"/>
      <c r="L193" s="17"/>
      <c r="M193" s="16"/>
      <c r="N193" s="11"/>
    </row>
    <row r="194" spans="8:8">
      <c r="B194" s="5"/>
      <c r="C194" s="44"/>
      <c r="D194" s="13"/>
      <c r="E194" s="13"/>
      <c r="F194" s="18"/>
      <c r="G194" s="16"/>
      <c r="H194" s="10"/>
      <c r="I194" s="44"/>
      <c r="J194" s="13"/>
      <c r="K194" s="13"/>
      <c r="L194" s="18"/>
      <c r="M194" s="16"/>
      <c r="N194" s="11"/>
    </row>
    <row r="195" spans="8:8" ht="15.75">
      <c r="B195" s="5"/>
      <c r="C195" s="44"/>
      <c r="D195" s="13"/>
      <c r="E195" s="13"/>
      <c r="F195" s="19"/>
      <c r="G195" s="20"/>
      <c r="H195" s="10"/>
      <c r="I195" s="44"/>
      <c r="J195" s="13"/>
      <c r="K195" s="13"/>
      <c r="L195" s="19"/>
      <c r="M195" s="20"/>
      <c r="N195" s="11"/>
    </row>
    <row r="196" spans="8:8" ht="15.0" customHeight="1">
      <c r="B196" s="5"/>
      <c r="C196" s="44"/>
      <c r="D196" s="21" t="s">
        <v>7</v>
      </c>
      <c r="E196" s="46"/>
      <c r="F196" s="23">
        <f>SUM(G182:G195)</f>
        <v>49900.0</v>
      </c>
      <c r="G196" s="24"/>
      <c r="H196" s="10"/>
      <c r="I196" s="44"/>
      <c r="J196" s="21" t="s">
        <v>7</v>
      </c>
      <c r="K196" s="46"/>
      <c r="L196" s="23">
        <f>SUM(M182:M195)</f>
        <v>52540.0</v>
      </c>
      <c r="M196" s="24"/>
      <c r="N196" s="11"/>
    </row>
    <row r="197" spans="8:8" ht="15.75" customHeight="1">
      <c r="B197" s="5"/>
      <c r="C197" s="47"/>
      <c r="D197" s="26"/>
      <c r="E197" s="48"/>
      <c r="F197" s="28"/>
      <c r="G197" s="29"/>
      <c r="H197" s="10"/>
      <c r="I197" s="47"/>
      <c r="J197" s="26"/>
      <c r="K197" s="48"/>
      <c r="L197" s="28"/>
      <c r="M197" s="29"/>
      <c r="N197" s="11"/>
    </row>
    <row r="198" spans="8:8" ht="15.75">
      <c r="B198" s="5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1"/>
    </row>
    <row r="199" spans="8:8">
      <c r="B199" s="5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49">
        <v>9.0</v>
      </c>
      <c r="N199" s="11"/>
    </row>
    <row r="200" spans="8:8" ht="15.75">
      <c r="B200" s="5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50"/>
      <c r="N200" s="11"/>
    </row>
    <row r="201" spans="8:8" ht="15.75">
      <c r="B201" s="36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8"/>
    </row>
    <row r="202" spans="8:8"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</row>
    <row r="203" spans="8:8"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</row>
    <row r="204" spans="8:8" ht="15.75"/>
    <row r="205" spans="8:8" ht="15.75">
      <c r="B205" s="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4"/>
    </row>
    <row r="206" spans="8:8">
      <c r="B206" s="5"/>
      <c r="C206" s="43"/>
      <c r="D206" s="3" t="s">
        <v>144</v>
      </c>
      <c r="E206" s="7"/>
      <c r="F206" s="8"/>
      <c r="G206" s="9">
        <v>24700.0</v>
      </c>
      <c r="H206" s="10"/>
      <c r="I206" s="43"/>
      <c r="J206" s="3" t="s">
        <v>144</v>
      </c>
      <c r="K206" s="7"/>
      <c r="L206" s="8"/>
      <c r="M206" s="9">
        <v>24700.0</v>
      </c>
      <c r="N206" s="11"/>
    </row>
    <row r="207" spans="8:8">
      <c r="B207" s="5"/>
      <c r="C207" s="44"/>
      <c r="D207" s="13"/>
      <c r="E207" s="13"/>
      <c r="F207" s="13"/>
      <c r="G207" s="14"/>
      <c r="H207" s="10"/>
      <c r="I207" s="44"/>
      <c r="J207" s="13"/>
      <c r="K207" s="13"/>
      <c r="L207" s="13"/>
      <c r="M207" s="14"/>
      <c r="N207" s="11"/>
    </row>
    <row r="208" spans="8:8">
      <c r="B208" s="5"/>
      <c r="C208" s="44"/>
      <c r="D208" s="13" t="s">
        <v>2</v>
      </c>
      <c r="E208" s="13">
        <v>1.0</v>
      </c>
      <c r="F208" s="15">
        <v>3100.0</v>
      </c>
      <c r="G208" s="16">
        <f>F208*E208</f>
        <v>3100.0</v>
      </c>
      <c r="H208" s="10"/>
      <c r="I208" s="44"/>
      <c r="J208" s="13" t="s">
        <v>2</v>
      </c>
      <c r="K208" s="30">
        <v>1.3</v>
      </c>
      <c r="L208" s="15">
        <v>3100.0</v>
      </c>
      <c r="M208" s="39">
        <f>L208*K208</f>
        <v>4030.0</v>
      </c>
      <c r="N208" s="11"/>
    </row>
    <row r="209" spans="8:8">
      <c r="B209" s="5"/>
      <c r="C209" s="44"/>
      <c r="D209" s="10" t="s">
        <v>3</v>
      </c>
      <c r="E209" s="13">
        <v>1.0</v>
      </c>
      <c r="F209" s="17">
        <v>700.0</v>
      </c>
      <c r="G209" s="16">
        <f>F209*E209</f>
        <v>700.0</v>
      </c>
      <c r="H209" s="10"/>
      <c r="I209" s="44"/>
      <c r="J209" s="10" t="s">
        <v>3</v>
      </c>
      <c r="K209" s="30">
        <v>1.3</v>
      </c>
      <c r="L209" s="17">
        <v>700.0</v>
      </c>
      <c r="M209" s="39">
        <f>L209*K209</f>
        <v>910.0</v>
      </c>
      <c r="N209" s="11"/>
    </row>
    <row r="210" spans="8:8">
      <c r="B210" s="5"/>
      <c r="C210" s="44"/>
      <c r="D210" s="13" t="s">
        <v>182</v>
      </c>
      <c r="E210" s="13">
        <v>1.0</v>
      </c>
      <c r="F210" s="17">
        <v>10000.0</v>
      </c>
      <c r="G210" s="16">
        <f t="shared" si="17" ref="G210">F210*E210</f>
        <v>10000.0</v>
      </c>
      <c r="H210" s="10"/>
      <c r="I210" s="44"/>
      <c r="J210" s="13" t="s">
        <v>186</v>
      </c>
      <c r="K210" s="30">
        <v>1.0</v>
      </c>
      <c r="L210" s="45">
        <v>11000.0</v>
      </c>
      <c r="M210" s="39">
        <f t="shared" si="18" ref="M210">L210*K210</f>
        <v>11000.0</v>
      </c>
      <c r="N210" s="11"/>
    </row>
    <row r="211" spans="8:8">
      <c r="B211" s="5"/>
      <c r="C211" s="44"/>
      <c r="D211" s="13" t="s">
        <v>6</v>
      </c>
      <c r="E211" s="13">
        <v>1.0</v>
      </c>
      <c r="F211" s="17">
        <v>1300.0</v>
      </c>
      <c r="G211" s="16">
        <f>F211*E211</f>
        <v>1300.0</v>
      </c>
      <c r="H211" s="10"/>
      <c r="I211" s="44"/>
      <c r="J211" s="13" t="s">
        <v>6</v>
      </c>
      <c r="K211" s="30">
        <v>1.0</v>
      </c>
      <c r="L211" s="17">
        <v>1300.0</v>
      </c>
      <c r="M211" s="39">
        <f>L211*K211</f>
        <v>1300.0</v>
      </c>
      <c r="N211" s="11"/>
    </row>
    <row r="212" spans="8:8">
      <c r="B212" s="5"/>
      <c r="C212" s="44"/>
      <c r="D212" s="13" t="s">
        <v>14</v>
      </c>
      <c r="E212" s="13">
        <v>1.0</v>
      </c>
      <c r="F212" s="17">
        <v>1700.0</v>
      </c>
      <c r="G212" s="16">
        <f t="shared" si="19" ref="G212:G215">F212*E212</f>
        <v>1700.0</v>
      </c>
      <c r="H212" s="10"/>
      <c r="I212" s="44"/>
      <c r="J212" s="13" t="s">
        <v>10</v>
      </c>
      <c r="K212" s="30">
        <v>1.0</v>
      </c>
      <c r="L212" s="13">
        <v>500.0</v>
      </c>
      <c r="M212" s="51">
        <f>L212*K212</f>
        <v>500.0</v>
      </c>
      <c r="N212" s="11"/>
    </row>
    <row r="213" spans="8:8">
      <c r="B213" s="5"/>
      <c r="C213" s="44"/>
      <c r="D213" s="13" t="s">
        <v>183</v>
      </c>
      <c r="E213" s="30">
        <v>1.0</v>
      </c>
      <c r="F213" s="45">
        <v>1700.0</v>
      </c>
      <c r="G213" s="39">
        <f t="shared" si="19"/>
        <v>1700.0</v>
      </c>
      <c r="H213" s="10"/>
      <c r="I213" s="44"/>
      <c r="J213" s="13" t="s">
        <v>184</v>
      </c>
      <c r="K213" s="30">
        <v>1.0</v>
      </c>
      <c r="L213" s="13">
        <v>1000.0</v>
      </c>
      <c r="M213" s="51">
        <f t="shared" si="20" ref="M213:M215">L213*K213</f>
        <v>1000.0</v>
      </c>
      <c r="N213" s="11"/>
    </row>
    <row r="214" spans="8:8">
      <c r="B214" s="5"/>
      <c r="C214" s="44"/>
      <c r="D214" s="13" t="s">
        <v>184</v>
      </c>
      <c r="E214" s="13">
        <v>2.0</v>
      </c>
      <c r="F214" s="13">
        <v>1000.0</v>
      </c>
      <c r="G214" s="14">
        <f t="shared" si="19"/>
        <v>2000.0</v>
      </c>
      <c r="H214" s="10"/>
      <c r="I214" s="44"/>
      <c r="J214" s="13" t="s">
        <v>185</v>
      </c>
      <c r="K214" s="30">
        <v>25.0</v>
      </c>
      <c r="L214" s="45">
        <v>170.0</v>
      </c>
      <c r="M214" s="39">
        <f t="shared" si="20"/>
        <v>4250.0</v>
      </c>
      <c r="N214" s="11"/>
    </row>
    <row r="215" spans="8:8">
      <c r="B215" s="5"/>
      <c r="C215" s="44"/>
      <c r="D215" s="13" t="s">
        <v>185</v>
      </c>
      <c r="E215" s="13">
        <v>27.0</v>
      </c>
      <c r="F215" s="45">
        <v>170.0</v>
      </c>
      <c r="G215" s="16">
        <f t="shared" si="19"/>
        <v>4590.0</v>
      </c>
      <c r="H215" s="10"/>
      <c r="I215" s="44"/>
      <c r="J215" s="13" t="s">
        <v>183</v>
      </c>
      <c r="K215" s="30">
        <v>1.0</v>
      </c>
      <c r="L215" s="45">
        <v>1700.0</v>
      </c>
      <c r="M215" s="39">
        <f t="shared" si="20"/>
        <v>1700.0</v>
      </c>
      <c r="N215" s="11"/>
    </row>
    <row r="216" spans="8:8">
      <c r="B216" s="5"/>
      <c r="C216" s="44"/>
      <c r="D216" s="10"/>
      <c r="E216" s="13"/>
      <c r="F216" s="17"/>
      <c r="G216" s="16"/>
      <c r="H216" s="10"/>
      <c r="I216" s="44"/>
      <c r="J216" s="10"/>
      <c r="K216" s="30"/>
      <c r="L216" s="45"/>
      <c r="M216" s="39"/>
      <c r="N216" s="11"/>
    </row>
    <row r="217" spans="8:8">
      <c r="B217" s="5"/>
      <c r="C217" s="44"/>
      <c r="D217" s="13"/>
      <c r="E217" s="13"/>
      <c r="F217" s="17"/>
      <c r="G217" s="16"/>
      <c r="H217" s="10"/>
      <c r="I217" s="44"/>
      <c r="J217" s="13"/>
      <c r="K217" s="13"/>
      <c r="L217" s="17"/>
      <c r="M217" s="16"/>
      <c r="N217" s="11"/>
    </row>
    <row r="218" spans="8:8">
      <c r="B218" s="5"/>
      <c r="C218" s="44"/>
      <c r="D218" s="13"/>
      <c r="E218" s="13"/>
      <c r="F218" s="18"/>
      <c r="G218" s="16"/>
      <c r="H218" s="10"/>
      <c r="I218" s="44"/>
      <c r="J218" s="13"/>
      <c r="K218" s="13"/>
      <c r="L218" s="18"/>
      <c r="M218" s="16"/>
      <c r="N218" s="11"/>
    </row>
    <row r="219" spans="8:8" ht="15.75">
      <c r="B219" s="5"/>
      <c r="C219" s="44"/>
      <c r="D219" s="13"/>
      <c r="E219" s="13"/>
      <c r="F219" s="19"/>
      <c r="G219" s="20"/>
      <c r="H219" s="10"/>
      <c r="I219" s="44"/>
      <c r="J219" s="13"/>
      <c r="K219" s="13"/>
      <c r="L219" s="19"/>
      <c r="M219" s="20"/>
      <c r="N219" s="11"/>
    </row>
    <row r="220" spans="8:8" ht="15.0" customHeight="1">
      <c r="B220" s="5"/>
      <c r="C220" s="44"/>
      <c r="D220" s="21" t="s">
        <v>7</v>
      </c>
      <c r="E220" s="46"/>
      <c r="F220" s="23">
        <f>SUM(G206:G219)</f>
        <v>49790.0</v>
      </c>
      <c r="G220" s="24"/>
      <c r="H220" s="10"/>
      <c r="I220" s="44"/>
      <c r="J220" s="21" t="s">
        <v>7</v>
      </c>
      <c r="K220" s="46"/>
      <c r="L220" s="23">
        <f>SUM(M206:M219)</f>
        <v>49390.0</v>
      </c>
      <c r="M220" s="24"/>
      <c r="N220" s="11"/>
    </row>
    <row r="221" spans="8:8" ht="15.75" customHeight="1">
      <c r="B221" s="5"/>
      <c r="C221" s="47"/>
      <c r="D221" s="26"/>
      <c r="E221" s="48"/>
      <c r="F221" s="28"/>
      <c r="G221" s="29"/>
      <c r="H221" s="10"/>
      <c r="I221" s="47"/>
      <c r="J221" s="26"/>
      <c r="K221" s="48"/>
      <c r="L221" s="28"/>
      <c r="M221" s="29"/>
      <c r="N221" s="11"/>
    </row>
    <row r="222" spans="8:8" ht="15.75">
      <c r="B222" s="5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1"/>
    </row>
    <row r="223" spans="8:8">
      <c r="B223" s="5"/>
      <c r="C223" s="43"/>
      <c r="D223" s="3" t="s">
        <v>144</v>
      </c>
      <c r="E223" s="7"/>
      <c r="F223" s="8"/>
      <c r="G223" s="9">
        <v>24700.0</v>
      </c>
      <c r="H223" s="10"/>
      <c r="I223" s="43"/>
      <c r="J223" s="3" t="s">
        <v>144</v>
      </c>
      <c r="K223" s="7"/>
      <c r="L223" s="8"/>
      <c r="M223" s="9">
        <v>24700.0</v>
      </c>
      <c r="N223" s="11"/>
    </row>
    <row r="224" spans="8:8">
      <c r="B224" s="5"/>
      <c r="C224" s="44"/>
      <c r="D224" s="13"/>
      <c r="E224" s="13"/>
      <c r="F224" s="13"/>
      <c r="G224" s="14"/>
      <c r="H224" s="10"/>
      <c r="I224" s="44"/>
      <c r="J224" s="13"/>
      <c r="K224" s="13"/>
      <c r="L224" s="13"/>
      <c r="M224" s="14"/>
      <c r="N224" s="11"/>
    </row>
    <row r="225" spans="8:8">
      <c r="B225" s="5"/>
      <c r="C225" s="44"/>
      <c r="D225" s="13" t="s">
        <v>2</v>
      </c>
      <c r="E225" s="30">
        <v>1.0</v>
      </c>
      <c r="F225" s="15">
        <v>3100.0</v>
      </c>
      <c r="G225" s="39">
        <f>F225*E225</f>
        <v>3100.0</v>
      </c>
      <c r="H225" s="10"/>
      <c r="I225" s="44"/>
      <c r="J225" s="13" t="s">
        <v>2</v>
      </c>
      <c r="K225" s="13">
        <v>1.3</v>
      </c>
      <c r="L225" s="15">
        <v>3100.0</v>
      </c>
      <c r="M225" s="16">
        <f>L225*K225</f>
        <v>4030.0</v>
      </c>
      <c r="N225" s="11"/>
    </row>
    <row r="226" spans="8:8">
      <c r="B226" s="5"/>
      <c r="C226" s="44"/>
      <c r="D226" s="10" t="s">
        <v>3</v>
      </c>
      <c r="E226" s="30">
        <v>1.0</v>
      </c>
      <c r="F226" s="17">
        <v>700.0</v>
      </c>
      <c r="G226" s="39">
        <f>F226*E226</f>
        <v>700.0</v>
      </c>
      <c r="H226" s="10"/>
      <c r="I226" s="44"/>
      <c r="J226" s="10" t="s">
        <v>3</v>
      </c>
      <c r="K226" s="13">
        <v>1.3</v>
      </c>
      <c r="L226" s="17">
        <v>700.0</v>
      </c>
      <c r="M226" s="16">
        <f>L226*K226</f>
        <v>910.0</v>
      </c>
      <c r="N226" s="11"/>
    </row>
    <row r="227" spans="8:8">
      <c r="B227" s="5"/>
      <c r="C227" s="44"/>
      <c r="D227" s="13" t="s">
        <v>187</v>
      </c>
      <c r="E227" s="30">
        <v>1.0</v>
      </c>
      <c r="F227" s="45">
        <v>10200.0</v>
      </c>
      <c r="G227" s="39">
        <f t="shared" si="21" ref="G227">F227*E227</f>
        <v>10200.0</v>
      </c>
      <c r="H227" s="10"/>
      <c r="I227" s="44"/>
      <c r="J227" s="13" t="s">
        <v>188</v>
      </c>
      <c r="K227" s="13">
        <v>1.0</v>
      </c>
      <c r="L227" s="17">
        <v>12100.0</v>
      </c>
      <c r="M227" s="16">
        <f t="shared" si="22" ref="M227">L227*K227</f>
        <v>12100.0</v>
      </c>
      <c r="N227" s="11"/>
    </row>
    <row r="228" spans="8:8">
      <c r="B228" s="5"/>
      <c r="C228" s="44"/>
      <c r="D228" s="13" t="s">
        <v>6</v>
      </c>
      <c r="E228" s="30">
        <v>1.0</v>
      </c>
      <c r="F228" s="17">
        <v>1300.0</v>
      </c>
      <c r="G228" s="39">
        <f>F228*E228</f>
        <v>1300.0</v>
      </c>
      <c r="H228" s="10"/>
      <c r="I228" s="44"/>
      <c r="J228" s="13" t="s">
        <v>6</v>
      </c>
      <c r="K228" s="13">
        <v>1.0</v>
      </c>
      <c r="L228" s="17">
        <v>1300.0</v>
      </c>
      <c r="M228" s="16">
        <f>L228*K228</f>
        <v>1300.0</v>
      </c>
      <c r="N228" s="11"/>
    </row>
    <row r="229" spans="8:8">
      <c r="B229" s="5"/>
      <c r="C229" s="44"/>
      <c r="D229" s="13" t="s">
        <v>10</v>
      </c>
      <c r="E229" s="30">
        <v>1.0</v>
      </c>
      <c r="F229" s="13">
        <v>500.0</v>
      </c>
      <c r="G229" s="51">
        <f>F229*E229</f>
        <v>500.0</v>
      </c>
      <c r="H229" s="10"/>
      <c r="I229" s="44"/>
      <c r="J229" s="13"/>
      <c r="K229" s="13"/>
      <c r="L229" s="13"/>
      <c r="M229" s="13"/>
      <c r="N229" s="11"/>
    </row>
    <row r="230" spans="8:8">
      <c r="B230" s="5"/>
      <c r="C230" s="44"/>
      <c r="D230" s="13" t="s">
        <v>184</v>
      </c>
      <c r="E230" s="30">
        <v>5.0</v>
      </c>
      <c r="F230" s="13">
        <v>1000.0</v>
      </c>
      <c r="G230" s="51">
        <f t="shared" si="23" ref="G230:G232">F230*E230</f>
        <v>5000.0</v>
      </c>
      <c r="H230" s="10"/>
      <c r="I230" s="44"/>
      <c r="J230" s="13"/>
      <c r="K230" s="13"/>
      <c r="L230" s="17"/>
      <c r="M230" s="16"/>
      <c r="N230" s="11"/>
    </row>
    <row r="231" spans="8:8">
      <c r="B231" s="5"/>
      <c r="C231" s="44"/>
      <c r="D231" s="13" t="s">
        <v>185</v>
      </c>
      <c r="E231" s="30">
        <v>24.0</v>
      </c>
      <c r="F231" s="45">
        <v>170.0</v>
      </c>
      <c r="G231" s="39">
        <f t="shared" si="23"/>
        <v>4080.0</v>
      </c>
      <c r="H231" s="10"/>
      <c r="I231" s="44"/>
      <c r="J231" s="13"/>
      <c r="K231" s="13"/>
      <c r="L231" s="13"/>
      <c r="M231" s="14"/>
      <c r="N231" s="11"/>
    </row>
    <row r="232" spans="8:8">
      <c r="B232" s="5"/>
      <c r="C232" s="44"/>
      <c r="D232" s="13" t="s">
        <v>183</v>
      </c>
      <c r="E232" s="30">
        <v>1.0</v>
      </c>
      <c r="F232" s="45">
        <v>1700.0</v>
      </c>
      <c r="G232" s="39">
        <f t="shared" si="23"/>
        <v>1700.0</v>
      </c>
      <c r="H232" s="10"/>
      <c r="I232" s="44"/>
      <c r="J232" s="13"/>
      <c r="K232" s="13"/>
      <c r="L232" s="17"/>
      <c r="M232" s="16"/>
      <c r="N232" s="11"/>
    </row>
    <row r="233" spans="8:8">
      <c r="B233" s="5"/>
      <c r="C233" s="44"/>
      <c r="D233" s="10"/>
      <c r="E233" s="13"/>
      <c r="F233" s="17"/>
      <c r="G233" s="16"/>
      <c r="H233" s="10"/>
      <c r="I233" s="44"/>
      <c r="J233" s="10"/>
      <c r="K233" s="13"/>
      <c r="L233" s="17"/>
      <c r="M233" s="16"/>
      <c r="N233" s="11"/>
    </row>
    <row r="234" spans="8:8">
      <c r="B234" s="5"/>
      <c r="C234" s="44"/>
      <c r="D234" s="13"/>
      <c r="E234" s="13"/>
      <c r="F234" s="17"/>
      <c r="G234" s="16"/>
      <c r="H234" s="10"/>
      <c r="I234" s="44"/>
      <c r="J234" s="13"/>
      <c r="K234" s="13"/>
      <c r="L234" s="17"/>
      <c r="M234" s="16"/>
      <c r="N234" s="11"/>
    </row>
    <row r="235" spans="8:8">
      <c r="B235" s="5"/>
      <c r="C235" s="44"/>
      <c r="D235" s="13"/>
      <c r="E235" s="13"/>
      <c r="F235" s="18"/>
      <c r="G235" s="16"/>
      <c r="H235" s="10"/>
      <c r="I235" s="44"/>
      <c r="J235" s="13"/>
      <c r="K235" s="13"/>
      <c r="L235" s="18"/>
      <c r="M235" s="16"/>
      <c r="N235" s="11"/>
    </row>
    <row r="236" spans="8:8" ht="15.75">
      <c r="B236" s="5"/>
      <c r="C236" s="44"/>
      <c r="D236" s="13"/>
      <c r="E236" s="13"/>
      <c r="F236" s="19"/>
      <c r="G236" s="20"/>
      <c r="H236" s="10"/>
      <c r="I236" s="44"/>
      <c r="J236" s="13"/>
      <c r="K236" s="13"/>
      <c r="L236" s="19"/>
      <c r="M236" s="20"/>
      <c r="N236" s="11"/>
    </row>
    <row r="237" spans="8:8" ht="15.0" customHeight="1">
      <c r="B237" s="5"/>
      <c r="C237" s="44"/>
      <c r="D237" s="21" t="s">
        <v>7</v>
      </c>
      <c r="E237" s="46"/>
      <c r="F237" s="23">
        <f>SUM(G223:G236)</f>
        <v>51280.0</v>
      </c>
      <c r="G237" s="24"/>
      <c r="H237" s="10"/>
      <c r="I237" s="44"/>
      <c r="J237" s="21" t="s">
        <v>7</v>
      </c>
      <c r="K237" s="46"/>
      <c r="L237" s="23">
        <f>SUM(M223:M236)</f>
        <v>43040.0</v>
      </c>
      <c r="M237" s="24"/>
      <c r="N237" s="11"/>
    </row>
    <row r="238" spans="8:8" ht="15.75" customHeight="1">
      <c r="B238" s="5"/>
      <c r="C238" s="47"/>
      <c r="D238" s="26"/>
      <c r="E238" s="48"/>
      <c r="F238" s="28"/>
      <c r="G238" s="29"/>
      <c r="H238" s="10"/>
      <c r="I238" s="47"/>
      <c r="J238" s="26"/>
      <c r="K238" s="48"/>
      <c r="L238" s="28"/>
      <c r="M238" s="29"/>
      <c r="N238" s="11"/>
    </row>
    <row r="239" spans="8:8" ht="15.75">
      <c r="B239" s="5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1"/>
    </row>
    <row r="240" spans="8:8">
      <c r="B240" s="5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49">
        <v>10.0</v>
      </c>
      <c r="N240" s="11"/>
    </row>
    <row r="241" spans="8:8" ht="15.75">
      <c r="B241" s="5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50"/>
      <c r="N241" s="11"/>
    </row>
    <row r="242" spans="8:8" ht="15.75">
      <c r="B242" s="36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8"/>
    </row>
    <row r="243" spans="8:8"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8:8"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8:8" ht="15.75"/>
    <row r="246" spans="8:8" ht="15.75"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4"/>
    </row>
    <row r="247" spans="8:8">
      <c r="B247" s="5"/>
      <c r="C247" s="43"/>
      <c r="D247" s="3" t="s">
        <v>144</v>
      </c>
      <c r="E247" s="7"/>
      <c r="F247" s="8"/>
      <c r="G247" s="9">
        <v>24700.0</v>
      </c>
      <c r="H247" s="10"/>
      <c r="I247" s="43"/>
      <c r="J247" s="3" t="s">
        <v>144</v>
      </c>
      <c r="K247" s="7"/>
      <c r="L247" s="8"/>
      <c r="M247" s="9">
        <v>24700.0</v>
      </c>
      <c r="N247" s="11"/>
    </row>
    <row r="248" spans="8:8">
      <c r="B248" s="5"/>
      <c r="C248" s="44"/>
      <c r="D248" s="13"/>
      <c r="E248" s="30"/>
      <c r="F248" s="30"/>
      <c r="G248" s="51"/>
      <c r="H248" s="10"/>
      <c r="I248" s="44"/>
      <c r="J248" s="13"/>
      <c r="K248" s="30"/>
      <c r="L248" s="30"/>
      <c r="M248" s="51"/>
      <c r="N248" s="11"/>
    </row>
    <row r="249" spans="8:8">
      <c r="B249" s="5"/>
      <c r="C249" s="44"/>
      <c r="D249" s="13" t="s">
        <v>2</v>
      </c>
      <c r="E249" s="30">
        <v>1.0</v>
      </c>
      <c r="F249" s="15">
        <v>3100.0</v>
      </c>
      <c r="G249" s="39">
        <f>F249*E249</f>
        <v>3100.0</v>
      </c>
      <c r="H249" s="10"/>
      <c r="I249" s="44"/>
      <c r="J249" s="13" t="s">
        <v>2</v>
      </c>
      <c r="K249" s="30">
        <v>1.0</v>
      </c>
      <c r="L249" s="15">
        <v>3100.0</v>
      </c>
      <c r="M249" s="39">
        <f>L249*K249</f>
        <v>3100.0</v>
      </c>
      <c r="N249" s="11"/>
    </row>
    <row r="250" spans="8:8">
      <c r="B250" s="5"/>
      <c r="C250" s="44"/>
      <c r="D250" s="10" t="s">
        <v>3</v>
      </c>
      <c r="E250" s="30">
        <v>1.0</v>
      </c>
      <c r="F250" s="17">
        <v>700.0</v>
      </c>
      <c r="G250" s="39">
        <f>F250*E250</f>
        <v>700.0</v>
      </c>
      <c r="H250" s="10"/>
      <c r="I250" s="44"/>
      <c r="J250" s="10" t="s">
        <v>3</v>
      </c>
      <c r="K250" s="30">
        <v>1.0</v>
      </c>
      <c r="L250" s="17">
        <v>700.0</v>
      </c>
      <c r="M250" s="39">
        <f>L250*K250</f>
        <v>700.0</v>
      </c>
      <c r="N250" s="11"/>
    </row>
    <row r="251" spans="8:8">
      <c r="B251" s="5"/>
      <c r="C251" s="44"/>
      <c r="D251" s="13" t="s">
        <v>189</v>
      </c>
      <c r="E251" s="30">
        <v>1.0</v>
      </c>
      <c r="F251" s="45">
        <v>11200.0</v>
      </c>
      <c r="G251" s="39">
        <f t="shared" si="24" ref="G251:G252">F251*E251</f>
        <v>11200.0</v>
      </c>
      <c r="H251" s="10"/>
      <c r="I251" s="44"/>
      <c r="J251" s="13" t="s">
        <v>190</v>
      </c>
      <c r="K251" s="30">
        <v>1.0</v>
      </c>
      <c r="L251" s="45">
        <v>10300.0</v>
      </c>
      <c r="M251" s="39">
        <f t="shared" si="25" ref="M251">L251*K251</f>
        <v>10300.0</v>
      </c>
      <c r="N251" s="11"/>
    </row>
    <row r="252" spans="8:8">
      <c r="B252" s="5"/>
      <c r="C252" s="44"/>
      <c r="D252" s="13" t="s">
        <v>0</v>
      </c>
      <c r="E252" s="13">
        <v>1.0</v>
      </c>
      <c r="F252" s="17">
        <v>1500.0</v>
      </c>
      <c r="G252" s="16">
        <f t="shared" si="24"/>
        <v>1500.0</v>
      </c>
      <c r="H252" s="10"/>
      <c r="I252" s="44"/>
      <c r="J252" s="13" t="s">
        <v>6</v>
      </c>
      <c r="K252" s="13">
        <v>1.0</v>
      </c>
      <c r="L252" s="17">
        <v>1300.0</v>
      </c>
      <c r="M252" s="16">
        <f>L252*K252</f>
        <v>1300.0</v>
      </c>
      <c r="N252" s="11"/>
    </row>
    <row r="253" spans="8:8">
      <c r="B253" s="5"/>
      <c r="C253" s="44"/>
      <c r="D253" s="13"/>
      <c r="E253" s="13"/>
      <c r="F253" s="17"/>
      <c r="G253" s="16"/>
      <c r="H253" s="10"/>
      <c r="I253" s="44"/>
      <c r="J253" s="13" t="s">
        <v>10</v>
      </c>
      <c r="K253" s="13">
        <v>1.0</v>
      </c>
      <c r="L253" s="13">
        <v>500.0</v>
      </c>
      <c r="M253" s="14">
        <f>L253*K253</f>
        <v>500.0</v>
      </c>
      <c r="N253" s="11"/>
    </row>
    <row r="254" spans="8:8">
      <c r="B254" s="5"/>
      <c r="C254" s="44"/>
      <c r="D254" s="13"/>
      <c r="E254" s="13"/>
      <c r="F254" s="17"/>
      <c r="G254" s="16"/>
      <c r="H254" s="10"/>
      <c r="I254" s="44"/>
      <c r="J254" s="13" t="s">
        <v>185</v>
      </c>
      <c r="K254" s="13">
        <v>24.0</v>
      </c>
      <c r="L254" s="45">
        <v>170.0</v>
      </c>
      <c r="M254" s="16">
        <f t="shared" si="26" ref="M254">L254*K254</f>
        <v>4080.0</v>
      </c>
      <c r="N254" s="11"/>
    </row>
    <row r="255" spans="8:8">
      <c r="B255" s="5"/>
      <c r="C255" s="44"/>
      <c r="D255" s="13"/>
      <c r="E255" s="13"/>
      <c r="F255" s="13"/>
      <c r="G255" s="14"/>
      <c r="H255" s="10"/>
      <c r="I255" s="44"/>
      <c r="J255" s="13"/>
      <c r="K255" s="13"/>
      <c r="L255" s="13"/>
      <c r="M255" s="13"/>
      <c r="N255" s="11"/>
    </row>
    <row r="256" spans="8:8">
      <c r="B256" s="5"/>
      <c r="C256" s="44"/>
      <c r="D256" s="13"/>
      <c r="E256" s="13"/>
      <c r="F256" s="17"/>
      <c r="G256" s="16"/>
      <c r="H256" s="10"/>
      <c r="I256" s="44"/>
      <c r="J256" s="13"/>
      <c r="K256" s="13"/>
      <c r="L256" s="17"/>
      <c r="M256" s="16"/>
      <c r="N256" s="11"/>
    </row>
    <row r="257" spans="8:8">
      <c r="B257" s="5"/>
      <c r="C257" s="44"/>
      <c r="D257" s="10"/>
      <c r="E257" s="13"/>
      <c r="F257" s="17"/>
      <c r="G257" s="16"/>
      <c r="H257" s="10"/>
      <c r="I257" s="44"/>
      <c r="J257" s="10"/>
      <c r="K257" s="13"/>
      <c r="L257" s="17"/>
      <c r="M257" s="16"/>
      <c r="N257" s="11"/>
    </row>
    <row r="258" spans="8:8">
      <c r="B258" s="5"/>
      <c r="C258" s="44"/>
      <c r="D258" s="13"/>
      <c r="E258" s="13"/>
      <c r="F258" s="17"/>
      <c r="G258" s="16"/>
      <c r="H258" s="10"/>
      <c r="I258" s="44"/>
      <c r="J258" s="13"/>
      <c r="K258" s="13"/>
      <c r="L258" s="17"/>
      <c r="M258" s="16"/>
      <c r="N258" s="11"/>
    </row>
    <row r="259" spans="8:8">
      <c r="B259" s="5"/>
      <c r="C259" s="44"/>
      <c r="D259" s="13"/>
      <c r="E259" s="13"/>
      <c r="F259" s="18"/>
      <c r="G259" s="16"/>
      <c r="H259" s="10"/>
      <c r="I259" s="44"/>
      <c r="J259" s="13"/>
      <c r="K259" s="13"/>
      <c r="L259" s="18"/>
      <c r="M259" s="16"/>
      <c r="N259" s="11"/>
    </row>
    <row r="260" spans="8:8" ht="15.75">
      <c r="B260" s="5"/>
      <c r="C260" s="44"/>
      <c r="D260" s="13"/>
      <c r="E260" s="13"/>
      <c r="F260" s="19"/>
      <c r="G260" s="20"/>
      <c r="H260" s="10"/>
      <c r="I260" s="44"/>
      <c r="J260" s="13"/>
      <c r="K260" s="13"/>
      <c r="L260" s="19"/>
      <c r="M260" s="20"/>
      <c r="N260" s="11"/>
    </row>
    <row r="261" spans="8:8" ht="15.0" customHeight="1">
      <c r="B261" s="5"/>
      <c r="C261" s="44"/>
      <c r="D261" s="21" t="s">
        <v>7</v>
      </c>
      <c r="E261" s="46"/>
      <c r="F261" s="23">
        <v>41200.0</v>
      </c>
      <c r="G261" s="24"/>
      <c r="H261" s="10"/>
      <c r="I261" s="44"/>
      <c r="J261" s="21" t="s">
        <v>7</v>
      </c>
      <c r="K261" s="46"/>
      <c r="L261" s="23">
        <f>SUM(M247:M260)</f>
        <v>44680.0</v>
      </c>
      <c r="M261" s="24"/>
      <c r="N261" s="11"/>
    </row>
    <row r="262" spans="8:8" ht="15.75" customHeight="1">
      <c r="B262" s="5"/>
      <c r="C262" s="47"/>
      <c r="D262" s="26"/>
      <c r="E262" s="48"/>
      <c r="F262" s="28"/>
      <c r="G262" s="29"/>
      <c r="H262" s="10"/>
      <c r="I262" s="47"/>
      <c r="J262" s="26"/>
      <c r="K262" s="48"/>
      <c r="L262" s="28"/>
      <c r="M262" s="29"/>
      <c r="N262" s="11"/>
    </row>
    <row r="263" spans="8:8" ht="15.75">
      <c r="B263" s="5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1"/>
    </row>
    <row r="264" spans="8:8">
      <c r="B264" s="5"/>
      <c r="C264" s="43"/>
      <c r="D264" s="3" t="s">
        <v>144</v>
      </c>
      <c r="E264" s="7"/>
      <c r="F264" s="8"/>
      <c r="G264" s="9">
        <v>24700.0</v>
      </c>
      <c r="H264" s="10"/>
      <c r="I264" s="43"/>
      <c r="J264" s="3" t="s">
        <v>144</v>
      </c>
      <c r="K264" s="7"/>
      <c r="L264" s="8"/>
      <c r="M264" s="9">
        <v>24700.0</v>
      </c>
      <c r="N264" s="11"/>
    </row>
    <row r="265" spans="8:8">
      <c r="B265" s="5"/>
      <c r="C265" s="44"/>
      <c r="D265" s="13"/>
      <c r="E265" s="13"/>
      <c r="F265" s="13"/>
      <c r="G265" s="14"/>
      <c r="H265" s="10"/>
      <c r="I265" s="44"/>
      <c r="J265" s="13"/>
      <c r="K265" s="13"/>
      <c r="L265" s="13"/>
      <c r="M265" s="14"/>
      <c r="N265" s="11"/>
    </row>
    <row r="266" spans="8:8">
      <c r="B266" s="5"/>
      <c r="C266" s="44"/>
      <c r="D266" s="13" t="s">
        <v>2</v>
      </c>
      <c r="E266" s="13">
        <v>1.0</v>
      </c>
      <c r="F266" s="15">
        <v>3100.0</v>
      </c>
      <c r="G266" s="16">
        <f>F266*E266</f>
        <v>3100.0</v>
      </c>
      <c r="H266" s="10"/>
      <c r="I266" s="44"/>
      <c r="J266" s="13" t="s">
        <v>2</v>
      </c>
      <c r="K266" s="13">
        <v>1.0</v>
      </c>
      <c r="L266" s="15">
        <v>3100.0</v>
      </c>
      <c r="M266" s="16">
        <f>L266*K266</f>
        <v>3100.0</v>
      </c>
      <c r="N266" s="11"/>
    </row>
    <row r="267" spans="8:8">
      <c r="B267" s="5"/>
      <c r="C267" s="44"/>
      <c r="D267" s="10" t="s">
        <v>3</v>
      </c>
      <c r="E267" s="13">
        <v>1.0</v>
      </c>
      <c r="F267" s="17">
        <v>700.0</v>
      </c>
      <c r="G267" s="16">
        <f>F267*E267</f>
        <v>700.0</v>
      </c>
      <c r="H267" s="10"/>
      <c r="I267" s="44"/>
      <c r="J267" s="10" t="s">
        <v>3</v>
      </c>
      <c r="K267" s="13">
        <v>1.0</v>
      </c>
      <c r="L267" s="17">
        <v>700.0</v>
      </c>
      <c r="M267" s="16">
        <f>L267*K267</f>
        <v>700.0</v>
      </c>
      <c r="N267" s="11"/>
    </row>
    <row r="268" spans="8:8">
      <c r="B268" s="5"/>
      <c r="C268" s="44"/>
      <c r="D268" s="13" t="s">
        <v>191</v>
      </c>
      <c r="E268" s="13">
        <v>1.0</v>
      </c>
      <c r="F268" s="17">
        <v>6600.0</v>
      </c>
      <c r="G268" s="16">
        <f t="shared" si="27" ref="G268">F268*E268</f>
        <v>6600.0</v>
      </c>
      <c r="H268" s="10"/>
      <c r="I268" s="44"/>
      <c r="J268" s="13" t="s">
        <v>192</v>
      </c>
      <c r="K268" s="13">
        <v>1.0</v>
      </c>
      <c r="L268" s="17">
        <v>4500.0</v>
      </c>
      <c r="M268" s="16">
        <f t="shared" si="28" ref="M268">L268*K268</f>
        <v>4500.0</v>
      </c>
      <c r="N268" s="11"/>
    </row>
    <row r="269" spans="8:8">
      <c r="B269" s="5"/>
      <c r="C269" s="44"/>
      <c r="D269" s="13" t="s">
        <v>6</v>
      </c>
      <c r="E269" s="13">
        <v>1.0</v>
      </c>
      <c r="F269" s="17">
        <v>1300.0</v>
      </c>
      <c r="G269" s="16">
        <f>F269*E269</f>
        <v>1300.0</v>
      </c>
      <c r="H269" s="10"/>
      <c r="I269" s="44"/>
      <c r="J269" s="13" t="s">
        <v>0</v>
      </c>
      <c r="K269" s="13">
        <v>1.0</v>
      </c>
      <c r="L269" s="17">
        <v>1500.0</v>
      </c>
      <c r="M269" s="16">
        <f>L269*K269</f>
        <v>1500.0</v>
      </c>
      <c r="N269" s="11"/>
    </row>
    <row r="270" spans="8:8">
      <c r="B270" s="5"/>
      <c r="C270" s="44"/>
      <c r="D270" s="13"/>
      <c r="E270" s="13"/>
      <c r="F270" s="13"/>
      <c r="G270" s="13"/>
      <c r="H270" s="10"/>
      <c r="I270" s="44"/>
      <c r="J270" s="13" t="s">
        <v>10</v>
      </c>
      <c r="K270" s="13">
        <v>1.0</v>
      </c>
      <c r="L270" s="13">
        <v>500.0</v>
      </c>
      <c r="M270" s="14">
        <f>L270*K270</f>
        <v>500.0</v>
      </c>
      <c r="N270" s="11"/>
    </row>
    <row r="271" spans="8:8">
      <c r="B271" s="5"/>
      <c r="C271" s="44"/>
      <c r="D271" s="13"/>
      <c r="E271" s="13"/>
      <c r="F271" s="17"/>
      <c r="G271" s="16"/>
      <c r="H271" s="10"/>
      <c r="I271" s="44"/>
      <c r="J271" s="13"/>
      <c r="K271" s="13"/>
      <c r="L271" s="13"/>
      <c r="M271" s="13"/>
      <c r="N271" s="11"/>
    </row>
    <row r="272" spans="8:8">
      <c r="B272" s="5"/>
      <c r="C272" s="44"/>
      <c r="D272" s="13"/>
      <c r="E272" s="13"/>
      <c r="F272" s="13"/>
      <c r="G272" s="14"/>
      <c r="H272" s="10"/>
      <c r="I272" s="44"/>
      <c r="J272" s="13"/>
      <c r="K272" s="13"/>
      <c r="L272" s="13"/>
      <c r="M272" s="13"/>
      <c r="N272" s="11"/>
    </row>
    <row r="273" spans="8:8">
      <c r="B273" s="5"/>
      <c r="C273" s="44"/>
      <c r="D273" s="13"/>
      <c r="E273" s="13"/>
      <c r="F273" s="17"/>
      <c r="G273" s="16"/>
      <c r="H273" s="10"/>
      <c r="I273" s="44"/>
      <c r="J273" s="13"/>
      <c r="K273" s="13"/>
      <c r="L273" s="17"/>
      <c r="M273" s="17"/>
      <c r="N273" s="11"/>
    </row>
    <row r="274" spans="8:8">
      <c r="B274" s="5"/>
      <c r="C274" s="44"/>
      <c r="D274" s="10"/>
      <c r="E274" s="13"/>
      <c r="F274" s="17"/>
      <c r="G274" s="16"/>
      <c r="H274" s="10"/>
      <c r="I274" s="44"/>
      <c r="J274" s="10"/>
      <c r="K274" s="13"/>
      <c r="L274" s="17"/>
      <c r="M274" s="16"/>
      <c r="N274" s="11"/>
    </row>
    <row r="275" spans="8:8">
      <c r="B275" s="5"/>
      <c r="C275" s="44"/>
      <c r="D275" s="13"/>
      <c r="E275" s="13"/>
      <c r="F275" s="17"/>
      <c r="G275" s="16"/>
      <c r="H275" s="10"/>
      <c r="I275" s="44"/>
      <c r="J275" s="13"/>
      <c r="K275" s="13"/>
      <c r="L275" s="17"/>
      <c r="M275" s="16"/>
      <c r="N275" s="11"/>
    </row>
    <row r="276" spans="8:8">
      <c r="B276" s="5"/>
      <c r="C276" s="44"/>
      <c r="D276" s="13"/>
      <c r="E276" s="13"/>
      <c r="F276" s="18"/>
      <c r="G276" s="16"/>
      <c r="H276" s="10"/>
      <c r="I276" s="44"/>
      <c r="J276" s="13"/>
      <c r="K276" s="13"/>
      <c r="L276" s="18"/>
      <c r="M276" s="16"/>
      <c r="N276" s="11"/>
    </row>
    <row r="277" spans="8:8" ht="15.75">
      <c r="B277" s="5"/>
      <c r="C277" s="44"/>
      <c r="D277" s="13"/>
      <c r="E277" s="13"/>
      <c r="F277" s="19"/>
      <c r="G277" s="20"/>
      <c r="H277" s="10"/>
      <c r="I277" s="44"/>
      <c r="J277" s="13"/>
      <c r="K277" s="13"/>
      <c r="L277" s="19"/>
      <c r="M277" s="20"/>
      <c r="N277" s="11"/>
    </row>
    <row r="278" spans="8:8" ht="15.0" customHeight="1">
      <c r="B278" s="5"/>
      <c r="C278" s="44"/>
      <c r="D278" s="21" t="s">
        <v>7</v>
      </c>
      <c r="E278" s="46"/>
      <c r="F278" s="23">
        <f>SUM(G264:G277)</f>
        <v>36400.0</v>
      </c>
      <c r="G278" s="24"/>
      <c r="H278" s="10"/>
      <c r="I278" s="44"/>
      <c r="J278" s="21" t="s">
        <v>7</v>
      </c>
      <c r="K278" s="46"/>
      <c r="L278" s="23">
        <f>SUM(M264:M277)</f>
        <v>35000.0</v>
      </c>
      <c r="M278" s="24"/>
      <c r="N278" s="11"/>
    </row>
    <row r="279" spans="8:8" ht="15.75" customHeight="1">
      <c r="B279" s="5"/>
      <c r="C279" s="47"/>
      <c r="D279" s="26"/>
      <c r="E279" s="48"/>
      <c r="F279" s="28"/>
      <c r="G279" s="29"/>
      <c r="H279" s="10"/>
      <c r="I279" s="47"/>
      <c r="J279" s="26"/>
      <c r="K279" s="48"/>
      <c r="L279" s="28"/>
      <c r="M279" s="29"/>
      <c r="N279" s="11"/>
    </row>
    <row r="280" spans="8:8" ht="15.75">
      <c r="B280" s="5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1"/>
    </row>
    <row r="281" spans="8:8">
      <c r="B281" s="5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49">
        <v>11.0</v>
      </c>
      <c r="N281" s="11"/>
    </row>
    <row r="282" spans="8:8" ht="15.75">
      <c r="B282" s="5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50"/>
      <c r="N282" s="11"/>
    </row>
    <row r="283" spans="8:8" ht="15.75">
      <c r="B283" s="36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8"/>
    </row>
    <row r="284" spans="8:8"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</row>
    <row r="285" spans="8:8"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</row>
    <row r="286" spans="8:8" ht="15.75"/>
    <row r="287" spans="8:8" ht="15.75"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4"/>
    </row>
    <row r="288" spans="8:8">
      <c r="B288" s="5"/>
      <c r="C288" s="43"/>
      <c r="D288" s="3" t="s">
        <v>144</v>
      </c>
      <c r="E288" s="7"/>
      <c r="F288" s="8"/>
      <c r="G288" s="9">
        <v>24700.0</v>
      </c>
      <c r="H288" s="10"/>
      <c r="I288" s="43"/>
      <c r="J288" s="3" t="s">
        <v>144</v>
      </c>
      <c r="K288" s="7"/>
      <c r="L288" s="8"/>
      <c r="M288" s="9">
        <v>24700.0</v>
      </c>
      <c r="N288" s="11"/>
    </row>
    <row r="289" spans="8:8">
      <c r="B289" s="5"/>
      <c r="C289" s="44"/>
      <c r="D289" s="13"/>
      <c r="E289" s="30"/>
      <c r="F289" s="30"/>
      <c r="G289" s="51"/>
      <c r="H289" s="10"/>
      <c r="I289" s="44"/>
      <c r="J289" s="13"/>
      <c r="K289" s="13"/>
      <c r="L289" s="13"/>
      <c r="M289" s="14"/>
      <c r="N289" s="11"/>
    </row>
    <row r="290" spans="8:8">
      <c r="B290" s="5"/>
      <c r="C290" s="44"/>
      <c r="D290" s="13" t="s">
        <v>2</v>
      </c>
      <c r="E290" s="30">
        <v>1.0</v>
      </c>
      <c r="F290" s="15">
        <v>3100.0</v>
      </c>
      <c r="G290" s="39">
        <f>F290*E290</f>
        <v>3100.0</v>
      </c>
      <c r="H290" s="10"/>
      <c r="I290" s="44"/>
      <c r="J290" s="13" t="s">
        <v>2</v>
      </c>
      <c r="K290" s="30">
        <v>1.0</v>
      </c>
      <c r="L290" s="15">
        <v>3100.0</v>
      </c>
      <c r="M290" s="39">
        <f>L290*K290</f>
        <v>3100.0</v>
      </c>
      <c r="N290" s="11"/>
    </row>
    <row r="291" spans="8:8">
      <c r="B291" s="5"/>
      <c r="C291" s="44"/>
      <c r="D291" s="10" t="s">
        <v>3</v>
      </c>
      <c r="E291" s="30">
        <v>1.0</v>
      </c>
      <c r="F291" s="17">
        <v>700.0</v>
      </c>
      <c r="G291" s="39">
        <f>F291*E291</f>
        <v>700.0</v>
      </c>
      <c r="H291" s="10"/>
      <c r="I291" s="44"/>
      <c r="J291" s="10" t="s">
        <v>3</v>
      </c>
      <c r="K291" s="13">
        <v>1.0</v>
      </c>
      <c r="L291" s="17">
        <v>700.0</v>
      </c>
      <c r="M291" s="16">
        <f>L291*K291</f>
        <v>700.0</v>
      </c>
      <c r="N291" s="11"/>
    </row>
    <row r="292" spans="8:8">
      <c r="B292" s="5"/>
      <c r="C292" s="44"/>
      <c r="D292" s="13" t="s">
        <v>193</v>
      </c>
      <c r="E292" s="30">
        <v>1.0</v>
      </c>
      <c r="F292" s="45">
        <v>10200.0</v>
      </c>
      <c r="G292" s="39">
        <f t="shared" si="29" ref="G292">F292*E292</f>
        <v>10200.0</v>
      </c>
      <c r="H292" s="10"/>
      <c r="I292" s="44"/>
      <c r="J292" s="13" t="s">
        <v>194</v>
      </c>
      <c r="K292" s="13">
        <v>1.0</v>
      </c>
      <c r="L292" s="17">
        <v>10200.0</v>
      </c>
      <c r="M292" s="16">
        <f t="shared" si="30" ref="M292">L292*K292</f>
        <v>10200.0</v>
      </c>
      <c r="N292" s="11"/>
    </row>
    <row r="293" spans="8:8">
      <c r="B293" s="5"/>
      <c r="C293" s="44"/>
      <c r="D293" s="13" t="s">
        <v>185</v>
      </c>
      <c r="E293" s="30">
        <v>25.0</v>
      </c>
      <c r="F293" s="45">
        <v>170.0</v>
      </c>
      <c r="G293" s="39">
        <f>F293*E293</f>
        <v>4250.0</v>
      </c>
      <c r="H293" s="10"/>
      <c r="I293" s="44"/>
      <c r="J293" s="13" t="s">
        <v>6</v>
      </c>
      <c r="K293" s="13">
        <v>1.0</v>
      </c>
      <c r="L293" s="17">
        <v>1300.0</v>
      </c>
      <c r="M293" s="16">
        <f>L293*K293</f>
        <v>1300.0</v>
      </c>
      <c r="N293" s="11"/>
    </row>
    <row r="294" spans="8:8">
      <c r="B294" s="5"/>
      <c r="C294" s="44"/>
      <c r="D294" s="13" t="s">
        <v>183</v>
      </c>
      <c r="E294" s="30">
        <v>1.0</v>
      </c>
      <c r="F294" s="45">
        <v>1700.0</v>
      </c>
      <c r="G294" s="39">
        <f t="shared" si="31" ref="G294">F294*E294</f>
        <v>1700.0</v>
      </c>
      <c r="H294" s="10"/>
      <c r="I294" s="44"/>
      <c r="J294" s="13" t="s">
        <v>184</v>
      </c>
      <c r="K294" s="13">
        <v>1.0</v>
      </c>
      <c r="L294" s="13">
        <v>1000.0</v>
      </c>
      <c r="M294" s="14">
        <f>L294*K294</f>
        <v>1000.0</v>
      </c>
      <c r="N294" s="11"/>
    </row>
    <row r="295" spans="8:8">
      <c r="B295" s="5"/>
      <c r="C295" s="44"/>
      <c r="D295" s="13"/>
      <c r="E295" s="30"/>
      <c r="F295" s="30"/>
      <c r="G295" s="30"/>
      <c r="H295" s="10"/>
      <c r="I295" s="44"/>
      <c r="J295" s="13" t="s">
        <v>185</v>
      </c>
      <c r="K295" s="13">
        <v>29.0</v>
      </c>
      <c r="L295" s="45">
        <v>170.0</v>
      </c>
      <c r="M295" s="16">
        <f>L295*K295</f>
        <v>4930.0</v>
      </c>
      <c r="N295" s="11"/>
    </row>
    <row r="296" spans="8:8">
      <c r="B296" s="5"/>
      <c r="C296" s="44"/>
      <c r="D296" s="13"/>
      <c r="E296" s="13"/>
      <c r="F296" s="13"/>
      <c r="G296" s="14"/>
      <c r="H296" s="10"/>
      <c r="I296" s="44"/>
      <c r="J296" s="13"/>
      <c r="K296" s="13"/>
      <c r="L296" s="13"/>
      <c r="M296" s="13"/>
      <c r="N296" s="11"/>
    </row>
    <row r="297" spans="8:8">
      <c r="B297" s="5"/>
      <c r="C297" s="44"/>
      <c r="D297" s="13"/>
      <c r="E297" s="13"/>
      <c r="F297" s="17"/>
      <c r="G297" s="16"/>
      <c r="H297" s="10"/>
      <c r="I297" s="44"/>
      <c r="J297" s="13"/>
      <c r="K297" s="13"/>
      <c r="L297" s="17"/>
      <c r="M297" s="16"/>
      <c r="N297" s="11"/>
    </row>
    <row r="298" spans="8:8">
      <c r="B298" s="5"/>
      <c r="C298" s="44"/>
      <c r="D298" s="10"/>
      <c r="E298" s="13"/>
      <c r="F298" s="17"/>
      <c r="G298" s="16"/>
      <c r="H298" s="10"/>
      <c r="I298" s="44"/>
      <c r="J298" s="10"/>
      <c r="K298" s="13"/>
      <c r="L298" s="17"/>
      <c r="M298" s="16"/>
      <c r="N298" s="11"/>
    </row>
    <row r="299" spans="8:8">
      <c r="B299" s="5"/>
      <c r="C299" s="44"/>
      <c r="D299" s="13"/>
      <c r="E299" s="13"/>
      <c r="F299" s="17"/>
      <c r="G299" s="16"/>
      <c r="H299" s="10"/>
      <c r="I299" s="44"/>
      <c r="J299" s="13"/>
      <c r="K299" s="13"/>
      <c r="L299" s="17"/>
      <c r="M299" s="16"/>
      <c r="N299" s="11"/>
    </row>
    <row r="300" spans="8:8">
      <c r="B300" s="5"/>
      <c r="C300" s="44"/>
      <c r="D300" s="13"/>
      <c r="E300" s="13"/>
      <c r="F300" s="18"/>
      <c r="G300" s="16"/>
      <c r="H300" s="10"/>
      <c r="I300" s="44"/>
      <c r="J300" s="13"/>
      <c r="K300" s="13"/>
      <c r="L300" s="18"/>
      <c r="M300" s="16"/>
      <c r="N300" s="11"/>
    </row>
    <row r="301" spans="8:8" ht="15.75">
      <c r="B301" s="5"/>
      <c r="C301" s="44"/>
      <c r="D301" s="13"/>
      <c r="E301" s="13"/>
      <c r="F301" s="19"/>
      <c r="G301" s="20"/>
      <c r="H301" s="10"/>
      <c r="I301" s="44"/>
      <c r="J301" s="13"/>
      <c r="K301" s="13"/>
      <c r="L301" s="19"/>
      <c r="M301" s="20"/>
      <c r="N301" s="11"/>
    </row>
    <row r="302" spans="8:8" ht="15.0" customHeight="1">
      <c r="B302" s="5"/>
      <c r="C302" s="44"/>
      <c r="D302" s="21" t="s">
        <v>7</v>
      </c>
      <c r="E302" s="46"/>
      <c r="F302" s="23">
        <f>SUM(G288:G301)</f>
        <v>44650.0</v>
      </c>
      <c r="G302" s="24"/>
      <c r="H302" s="10"/>
      <c r="I302" s="44"/>
      <c r="J302" s="21" t="s">
        <v>7</v>
      </c>
      <c r="K302" s="46"/>
      <c r="L302" s="23">
        <f>SUM(M288:M301)</f>
        <v>45930.0</v>
      </c>
      <c r="M302" s="24"/>
      <c r="N302" s="11"/>
    </row>
    <row r="303" spans="8:8" ht="15.75" customHeight="1">
      <c r="B303" s="5"/>
      <c r="C303" s="47"/>
      <c r="D303" s="26"/>
      <c r="E303" s="48"/>
      <c r="F303" s="28"/>
      <c r="G303" s="29"/>
      <c r="H303" s="10"/>
      <c r="I303" s="47"/>
      <c r="J303" s="26"/>
      <c r="K303" s="48"/>
      <c r="L303" s="28"/>
      <c r="M303" s="29"/>
      <c r="N303" s="11"/>
    </row>
    <row r="304" spans="8:8" ht="15.75">
      <c r="B304" s="5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1"/>
    </row>
    <row r="305" spans="8:8">
      <c r="B305" s="5"/>
      <c r="C305" s="43"/>
      <c r="D305" s="3" t="s">
        <v>144</v>
      </c>
      <c r="E305" s="7"/>
      <c r="F305" s="8"/>
      <c r="G305" s="9">
        <v>24700.0</v>
      </c>
      <c r="H305" s="10"/>
      <c r="I305" s="43"/>
      <c r="J305" s="3" t="s">
        <v>144</v>
      </c>
      <c r="K305" s="7"/>
      <c r="L305" s="8"/>
      <c r="M305" s="9">
        <v>24700.0</v>
      </c>
      <c r="N305" s="11"/>
    </row>
    <row r="306" spans="8:8">
      <c r="B306" s="5"/>
      <c r="C306" s="44"/>
      <c r="D306" s="13"/>
      <c r="E306" s="30"/>
      <c r="F306" s="30"/>
      <c r="G306" s="51"/>
      <c r="H306" s="10"/>
      <c r="I306" s="44"/>
      <c r="J306" s="13"/>
      <c r="K306" s="30"/>
      <c r="L306" s="30"/>
      <c r="M306" s="51"/>
      <c r="N306" s="11"/>
    </row>
    <row r="307" spans="8:8">
      <c r="B307" s="5"/>
      <c r="C307" s="44"/>
      <c r="D307" s="13" t="s">
        <v>2</v>
      </c>
      <c r="E307" s="30">
        <v>1.0</v>
      </c>
      <c r="F307" s="15">
        <v>3100.0</v>
      </c>
      <c r="G307" s="39">
        <f>F307*E307</f>
        <v>3100.0</v>
      </c>
      <c r="H307" s="10"/>
      <c r="I307" s="44"/>
      <c r="J307" s="13" t="s">
        <v>2</v>
      </c>
      <c r="K307" s="30">
        <v>1.0</v>
      </c>
      <c r="L307" s="15">
        <v>3100.0</v>
      </c>
      <c r="M307" s="39">
        <f>L307*K307</f>
        <v>3100.0</v>
      </c>
      <c r="N307" s="11"/>
    </row>
    <row r="308" spans="8:8">
      <c r="B308" s="5"/>
      <c r="C308" s="44"/>
      <c r="D308" s="10" t="s">
        <v>3</v>
      </c>
      <c r="E308" s="13">
        <v>1.0</v>
      </c>
      <c r="F308" s="17">
        <v>700.0</v>
      </c>
      <c r="G308" s="16">
        <f>F308*E308</f>
        <v>700.0</v>
      </c>
      <c r="H308" s="10"/>
      <c r="I308" s="44"/>
      <c r="J308" s="10" t="s">
        <v>3</v>
      </c>
      <c r="K308" s="30">
        <v>1.0</v>
      </c>
      <c r="L308" s="17">
        <v>700.0</v>
      </c>
      <c r="M308" s="39">
        <f>L308*K308</f>
        <v>700.0</v>
      </c>
      <c r="N308" s="11"/>
    </row>
    <row r="309" spans="8:8">
      <c r="B309" s="5"/>
      <c r="C309" s="44"/>
      <c r="D309" s="13" t="s">
        <v>195</v>
      </c>
      <c r="E309" s="13">
        <v>1.0</v>
      </c>
      <c r="F309" s="17">
        <v>7100.0</v>
      </c>
      <c r="G309" s="16">
        <f t="shared" si="32" ref="G309">F309*E309</f>
        <v>7100.0</v>
      </c>
      <c r="H309" s="10"/>
      <c r="I309" s="44"/>
      <c r="J309" s="13" t="s">
        <v>196</v>
      </c>
      <c r="K309" s="30">
        <v>1.0</v>
      </c>
      <c r="L309" s="45">
        <v>10100.0</v>
      </c>
      <c r="M309" s="39">
        <f t="shared" si="33" ref="M309">L309*K309</f>
        <v>10100.0</v>
      </c>
      <c r="N309" s="11"/>
    </row>
    <row r="310" spans="8:8">
      <c r="B310" s="5"/>
      <c r="C310" s="44"/>
      <c r="D310" s="13" t="s">
        <v>6</v>
      </c>
      <c r="E310" s="13">
        <v>1.0</v>
      </c>
      <c r="F310" s="17">
        <v>1300.0</v>
      </c>
      <c r="G310" s="16">
        <f>F310*E310</f>
        <v>1300.0</v>
      </c>
      <c r="H310" s="10"/>
      <c r="I310" s="44"/>
      <c r="J310" s="13" t="s">
        <v>6</v>
      </c>
      <c r="K310" s="30">
        <v>1.0</v>
      </c>
      <c r="L310" s="17">
        <v>1300.0</v>
      </c>
      <c r="M310" s="39">
        <f>L310*K310</f>
        <v>1300.0</v>
      </c>
      <c r="N310" s="11"/>
    </row>
    <row r="311" spans="8:8">
      <c r="B311" s="5"/>
      <c r="C311" s="44"/>
      <c r="D311" s="13"/>
      <c r="E311" s="13"/>
      <c r="F311" s="13"/>
      <c r="G311" s="13"/>
      <c r="H311" s="10"/>
      <c r="I311" s="44"/>
      <c r="J311" s="13" t="s">
        <v>184</v>
      </c>
      <c r="K311" s="30">
        <v>2.0</v>
      </c>
      <c r="L311" s="13">
        <v>1000.0</v>
      </c>
      <c r="M311" s="51">
        <f>L311*K311</f>
        <v>2000.0</v>
      </c>
      <c r="N311" s="11"/>
    </row>
    <row r="312" spans="8:8">
      <c r="B312" s="5"/>
      <c r="C312" s="44"/>
      <c r="D312" s="13"/>
      <c r="E312" s="13"/>
      <c r="F312" s="17"/>
      <c r="G312" s="16"/>
      <c r="H312" s="10"/>
      <c r="I312" s="44"/>
      <c r="J312" s="13" t="s">
        <v>185</v>
      </c>
      <c r="K312" s="30">
        <v>29.0</v>
      </c>
      <c r="L312" s="45">
        <v>170.0</v>
      </c>
      <c r="M312" s="39">
        <f>L312*K312</f>
        <v>4930.0</v>
      </c>
      <c r="N312" s="11"/>
    </row>
    <row r="313" spans="8:8">
      <c r="B313" s="5"/>
      <c r="C313" s="44"/>
      <c r="D313" s="13"/>
      <c r="E313" s="13"/>
      <c r="F313" s="13"/>
      <c r="G313" s="14"/>
      <c r="H313" s="10"/>
      <c r="I313" s="44"/>
      <c r="J313" s="13" t="s">
        <v>183</v>
      </c>
      <c r="K313" s="30">
        <v>1.0</v>
      </c>
      <c r="L313" s="45">
        <v>1700.0</v>
      </c>
      <c r="M313" s="39">
        <f t="shared" si="34" ref="M313">L313*K313</f>
        <v>1700.0</v>
      </c>
      <c r="N313" s="11"/>
    </row>
    <row r="314" spans="8:8">
      <c r="B314" s="5"/>
      <c r="C314" s="44"/>
      <c r="D314" s="13"/>
      <c r="E314" s="13"/>
      <c r="F314" s="17"/>
      <c r="G314" s="16"/>
      <c r="H314" s="10"/>
      <c r="I314" s="44"/>
      <c r="J314" s="13"/>
      <c r="K314" s="30"/>
      <c r="L314" s="45"/>
      <c r="M314" s="39"/>
      <c r="N314" s="11"/>
    </row>
    <row r="315" spans="8:8">
      <c r="B315" s="5"/>
      <c r="C315" s="44"/>
      <c r="D315" s="10"/>
      <c r="E315" s="13"/>
      <c r="F315" s="17"/>
      <c r="G315" s="16"/>
      <c r="H315" s="10"/>
      <c r="I315" s="44"/>
      <c r="J315" s="10"/>
      <c r="K315" s="13"/>
      <c r="L315" s="17"/>
      <c r="M315" s="16"/>
      <c r="N315" s="11"/>
    </row>
    <row r="316" spans="8:8">
      <c r="B316" s="5"/>
      <c r="C316" s="44"/>
      <c r="D316" s="13"/>
      <c r="E316" s="13"/>
      <c r="F316" s="17"/>
      <c r="G316" s="16"/>
      <c r="H316" s="10"/>
      <c r="I316" s="44"/>
      <c r="J316" s="13"/>
      <c r="K316" s="13"/>
      <c r="L316" s="17"/>
      <c r="M316" s="16"/>
      <c r="N316" s="11"/>
    </row>
    <row r="317" spans="8:8">
      <c r="B317" s="5"/>
      <c r="C317" s="44"/>
      <c r="D317" s="13"/>
      <c r="E317" s="13"/>
      <c r="F317" s="18"/>
      <c r="G317" s="16"/>
      <c r="H317" s="10"/>
      <c r="I317" s="44"/>
      <c r="J317" s="13"/>
      <c r="K317" s="13"/>
      <c r="L317" s="18"/>
      <c r="M317" s="16"/>
      <c r="N317" s="11"/>
    </row>
    <row r="318" spans="8:8" ht="15.75">
      <c r="B318" s="5"/>
      <c r="C318" s="44"/>
      <c r="D318" s="13"/>
      <c r="E318" s="13"/>
      <c r="F318" s="19"/>
      <c r="G318" s="20"/>
      <c r="H318" s="10"/>
      <c r="I318" s="44"/>
      <c r="J318" s="13"/>
      <c r="K318" s="13"/>
      <c r="L318" s="19"/>
      <c r="M318" s="20"/>
      <c r="N318" s="11"/>
    </row>
    <row r="319" spans="8:8" ht="15.0" customHeight="1">
      <c r="B319" s="5"/>
      <c r="C319" s="44"/>
      <c r="D319" s="21" t="s">
        <v>7</v>
      </c>
      <c r="E319" s="46"/>
      <c r="F319" s="23">
        <f>SUM(G305:G318)</f>
        <v>36900.0</v>
      </c>
      <c r="G319" s="24"/>
      <c r="H319" s="10"/>
      <c r="I319" s="44"/>
      <c r="J319" s="21" t="s">
        <v>7</v>
      </c>
      <c r="K319" s="46"/>
      <c r="L319" s="23">
        <f>SUM(M305:M318)</f>
        <v>48530.0</v>
      </c>
      <c r="M319" s="24"/>
      <c r="N319" s="11"/>
    </row>
    <row r="320" spans="8:8" ht="15.75" customHeight="1">
      <c r="B320" s="5"/>
      <c r="C320" s="47"/>
      <c r="D320" s="26"/>
      <c r="E320" s="48"/>
      <c r="F320" s="28"/>
      <c r="G320" s="29"/>
      <c r="H320" s="10"/>
      <c r="I320" s="47"/>
      <c r="J320" s="26"/>
      <c r="K320" s="48"/>
      <c r="L320" s="28"/>
      <c r="M320" s="29"/>
      <c r="N320" s="11"/>
    </row>
    <row r="321" spans="8:8" ht="15.75">
      <c r="B321" s="5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1"/>
    </row>
    <row r="322" spans="8:8">
      <c r="B322" s="5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49">
        <v>12.0</v>
      </c>
      <c r="N322" s="11"/>
    </row>
    <row r="323" spans="8:8" ht="15.75">
      <c r="B323" s="5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50"/>
      <c r="N323" s="11"/>
    </row>
    <row r="324" spans="8:8" ht="15.75">
      <c r="B324" s="36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8"/>
    </row>
    <row r="325" spans="8:8"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</row>
    <row r="326" spans="8:8"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</row>
    <row r="327" spans="8:8" ht="15.75"/>
    <row r="328" spans="8:8" ht="15.75"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4"/>
    </row>
    <row r="329" spans="8:8">
      <c r="B329" s="5"/>
      <c r="C329" s="43"/>
      <c r="D329" s="3" t="s">
        <v>144</v>
      </c>
      <c r="E329" s="7"/>
      <c r="F329" s="8"/>
      <c r="G329" s="9">
        <v>24700.0</v>
      </c>
      <c r="H329" s="10"/>
      <c r="I329" s="43"/>
      <c r="J329" s="3" t="s">
        <v>144</v>
      </c>
      <c r="K329" s="7"/>
      <c r="L329" s="8"/>
      <c r="M329" s="9">
        <v>24700.0</v>
      </c>
      <c r="N329" s="11"/>
    </row>
    <row r="330" spans="8:8">
      <c r="B330" s="5"/>
      <c r="C330" s="44"/>
      <c r="D330" s="13"/>
      <c r="E330" s="30"/>
      <c r="F330" s="30"/>
      <c r="G330" s="51"/>
      <c r="H330" s="10"/>
      <c r="I330" s="44"/>
      <c r="J330" s="13"/>
      <c r="K330" s="30"/>
      <c r="L330" s="30"/>
      <c r="M330" s="51"/>
      <c r="N330" s="11"/>
    </row>
    <row r="331" spans="8:8">
      <c r="B331" s="5"/>
      <c r="C331" s="44"/>
      <c r="D331" s="13" t="s">
        <v>2</v>
      </c>
      <c r="E331" s="30">
        <v>1.0</v>
      </c>
      <c r="F331" s="15">
        <v>3100.0</v>
      </c>
      <c r="G331" s="39">
        <f>F331*E331</f>
        <v>3100.0</v>
      </c>
      <c r="H331" s="10"/>
      <c r="I331" s="44"/>
      <c r="J331" s="13" t="s">
        <v>2</v>
      </c>
      <c r="K331" s="30">
        <v>1.0</v>
      </c>
      <c r="L331" s="15">
        <v>3100.0</v>
      </c>
      <c r="M331" s="39">
        <f>L331*K331</f>
        <v>3100.0</v>
      </c>
      <c r="N331" s="11"/>
    </row>
    <row r="332" spans="8:8">
      <c r="B332" s="5"/>
      <c r="C332" s="44"/>
      <c r="D332" s="10" t="s">
        <v>3</v>
      </c>
      <c r="E332" s="30">
        <v>1.0</v>
      </c>
      <c r="F332" s="17">
        <v>700.0</v>
      </c>
      <c r="G332" s="39">
        <f>F332*E332</f>
        <v>700.0</v>
      </c>
      <c r="H332" s="10"/>
      <c r="I332" s="44"/>
      <c r="J332" s="10" t="s">
        <v>3</v>
      </c>
      <c r="K332" s="30">
        <v>1.0</v>
      </c>
      <c r="L332" s="17">
        <v>700.0</v>
      </c>
      <c r="M332" s="39">
        <f>L332*K332</f>
        <v>700.0</v>
      </c>
      <c r="N332" s="11"/>
    </row>
    <row r="333" spans="8:8">
      <c r="B333" s="5"/>
      <c r="C333" s="44"/>
      <c r="D333" s="13" t="s">
        <v>197</v>
      </c>
      <c r="E333" s="30">
        <v>1.0</v>
      </c>
      <c r="F333" s="45">
        <v>11200.0</v>
      </c>
      <c r="G333" s="39">
        <f t="shared" si="35" ref="G333">F333*E333</f>
        <v>11200.0</v>
      </c>
      <c r="H333" s="10"/>
      <c r="I333" s="44"/>
      <c r="J333" s="13" t="s">
        <v>198</v>
      </c>
      <c r="K333" s="30">
        <v>1.0</v>
      </c>
      <c r="L333" s="45">
        <v>10400.0</v>
      </c>
      <c r="M333" s="39">
        <f t="shared" si="36" ref="M333">L333*K333</f>
        <v>10400.0</v>
      </c>
      <c r="N333" s="11"/>
    </row>
    <row r="334" spans="8:8">
      <c r="B334" s="5"/>
      <c r="C334" s="44"/>
      <c r="D334" s="13" t="s">
        <v>6</v>
      </c>
      <c r="E334" s="13">
        <v>1.0</v>
      </c>
      <c r="F334" s="17">
        <v>1300.0</v>
      </c>
      <c r="G334" s="16">
        <f>F334*E334</f>
        <v>1300.0</v>
      </c>
      <c r="H334" s="10"/>
      <c r="I334" s="44"/>
      <c r="J334" s="13" t="s">
        <v>6</v>
      </c>
      <c r="K334" s="30">
        <v>1.0</v>
      </c>
      <c r="L334" s="17">
        <v>1300.0</v>
      </c>
      <c r="M334" s="39">
        <f>L334*K334</f>
        <v>1300.0</v>
      </c>
      <c r="N334" s="11"/>
    </row>
    <row r="335" spans="8:8">
      <c r="B335" s="5"/>
      <c r="C335" s="44"/>
      <c r="D335" s="13" t="s">
        <v>10</v>
      </c>
      <c r="E335" s="13">
        <v>1.0</v>
      </c>
      <c r="F335" s="13">
        <v>500.0</v>
      </c>
      <c r="G335" s="14">
        <f>F335*E335</f>
        <v>500.0</v>
      </c>
      <c r="H335" s="10"/>
      <c r="I335" s="44"/>
      <c r="J335" s="13" t="s">
        <v>184</v>
      </c>
      <c r="K335" s="30">
        <v>5.0</v>
      </c>
      <c r="L335" s="13">
        <v>1000.0</v>
      </c>
      <c r="M335" s="51">
        <f t="shared" si="37" ref="M335:M337">L335*K335</f>
        <v>5000.0</v>
      </c>
      <c r="N335" s="11"/>
    </row>
    <row r="336" spans="8:8">
      <c r="B336" s="5"/>
      <c r="C336" s="44"/>
      <c r="D336" s="13"/>
      <c r="E336" s="13"/>
      <c r="F336" s="17"/>
      <c r="G336" s="16"/>
      <c r="H336" s="10"/>
      <c r="I336" s="44"/>
      <c r="J336" s="13" t="s">
        <v>185</v>
      </c>
      <c r="K336" s="30">
        <v>25.0</v>
      </c>
      <c r="L336" s="45">
        <v>170.0</v>
      </c>
      <c r="M336" s="39">
        <f t="shared" si="37"/>
        <v>4250.0</v>
      </c>
      <c r="N336" s="11"/>
    </row>
    <row r="337" spans="8:8">
      <c r="B337" s="5"/>
      <c r="C337" s="44"/>
      <c r="D337" s="13"/>
      <c r="E337" s="13"/>
      <c r="F337" s="13"/>
      <c r="G337" s="14"/>
      <c r="H337" s="10"/>
      <c r="I337" s="44"/>
      <c r="J337" s="13" t="s">
        <v>183</v>
      </c>
      <c r="K337" s="30">
        <v>1.0</v>
      </c>
      <c r="L337" s="45">
        <v>1700.0</v>
      </c>
      <c r="M337" s="39">
        <f t="shared" si="37"/>
        <v>1700.0</v>
      </c>
      <c r="N337" s="11"/>
    </row>
    <row r="338" spans="8:8">
      <c r="B338" s="5"/>
      <c r="C338" s="44"/>
      <c r="D338" s="13"/>
      <c r="E338" s="13"/>
      <c r="F338" s="17"/>
      <c r="G338" s="16"/>
      <c r="H338" s="10"/>
      <c r="I338" s="44"/>
      <c r="J338" s="13"/>
      <c r="K338" s="30"/>
      <c r="L338" s="30"/>
      <c r="M338" s="30"/>
      <c r="N338" s="11"/>
    </row>
    <row r="339" spans="8:8">
      <c r="B339" s="5"/>
      <c r="C339" s="44"/>
      <c r="D339" s="10"/>
      <c r="E339" s="13"/>
      <c r="F339" s="17"/>
      <c r="G339" s="16"/>
      <c r="H339" s="10"/>
      <c r="I339" s="44"/>
      <c r="J339" s="13"/>
      <c r="K339" s="30"/>
      <c r="L339" s="45"/>
      <c r="M339" s="45"/>
      <c r="N339" s="11"/>
    </row>
    <row r="340" spans="8:8">
      <c r="B340" s="5"/>
      <c r="C340" s="44"/>
      <c r="D340" s="13"/>
      <c r="E340" s="13"/>
      <c r="F340" s="17"/>
      <c r="G340" s="16"/>
      <c r="H340" s="10"/>
      <c r="I340" s="44"/>
      <c r="J340" s="13"/>
      <c r="K340" s="13"/>
      <c r="L340" s="17"/>
      <c r="M340" s="16"/>
      <c r="N340" s="11"/>
    </row>
    <row r="341" spans="8:8">
      <c r="B341" s="5"/>
      <c r="C341" s="44"/>
      <c r="D341" s="13"/>
      <c r="E341" s="13"/>
      <c r="F341" s="18"/>
      <c r="G341" s="16"/>
      <c r="H341" s="10"/>
      <c r="I341" s="44"/>
      <c r="J341" s="13"/>
      <c r="K341" s="13"/>
      <c r="L341" s="18"/>
      <c r="M341" s="16"/>
      <c r="N341" s="11"/>
    </row>
    <row r="342" spans="8:8" ht="15.75">
      <c r="B342" s="5"/>
      <c r="C342" s="44"/>
      <c r="D342" s="13"/>
      <c r="E342" s="13"/>
      <c r="F342" s="19"/>
      <c r="G342" s="20"/>
      <c r="H342" s="10"/>
      <c r="I342" s="44"/>
      <c r="J342" s="13"/>
      <c r="K342" s="13"/>
      <c r="L342" s="19"/>
      <c r="M342" s="20"/>
      <c r="N342" s="11"/>
    </row>
    <row r="343" spans="8:8" ht="15.0" customHeight="1">
      <c r="B343" s="5"/>
      <c r="C343" s="44"/>
      <c r="D343" s="21" t="s">
        <v>7</v>
      </c>
      <c r="E343" s="46"/>
      <c r="F343" s="23">
        <f>SUM(G329:G342)</f>
        <v>41500.0</v>
      </c>
      <c r="G343" s="24"/>
      <c r="H343" s="10"/>
      <c r="I343" s="44"/>
      <c r="J343" s="21" t="s">
        <v>7</v>
      </c>
      <c r="K343" s="46"/>
      <c r="L343" s="23">
        <f>SUM(M329:M342)</f>
        <v>51150.0</v>
      </c>
      <c r="M343" s="24"/>
      <c r="N343" s="11"/>
    </row>
    <row r="344" spans="8:8" ht="15.75" customHeight="1">
      <c r="B344" s="5"/>
      <c r="C344" s="47"/>
      <c r="D344" s="26"/>
      <c r="E344" s="48"/>
      <c r="F344" s="28"/>
      <c r="G344" s="29"/>
      <c r="H344" s="10"/>
      <c r="I344" s="47"/>
      <c r="J344" s="26"/>
      <c r="K344" s="48"/>
      <c r="L344" s="28"/>
      <c r="M344" s="29"/>
      <c r="N344" s="11"/>
    </row>
    <row r="345" spans="8:8" ht="15.75">
      <c r="B345" s="5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1"/>
    </row>
    <row r="346" spans="8:8">
      <c r="B346" s="5"/>
      <c r="C346" s="43"/>
      <c r="D346" s="3" t="s">
        <v>144</v>
      </c>
      <c r="E346" s="7"/>
      <c r="F346" s="8"/>
      <c r="G346" s="9">
        <v>24700.0</v>
      </c>
      <c r="H346" s="10"/>
      <c r="I346" s="43"/>
      <c r="J346" s="3" t="s">
        <v>144</v>
      </c>
      <c r="K346" s="7"/>
      <c r="L346" s="8"/>
      <c r="M346" s="9">
        <v>24700.0</v>
      </c>
      <c r="N346" s="11"/>
    </row>
    <row r="347" spans="8:8">
      <c r="B347" s="5"/>
      <c r="C347" s="44"/>
      <c r="D347" s="13"/>
      <c r="E347" s="13"/>
      <c r="F347" s="13"/>
      <c r="G347" s="14"/>
      <c r="H347" s="10"/>
      <c r="I347" s="44"/>
      <c r="J347" s="13"/>
      <c r="K347" s="13"/>
      <c r="L347" s="13"/>
      <c r="M347" s="14"/>
      <c r="N347" s="11"/>
    </row>
    <row r="348" spans="8:8">
      <c r="B348" s="5"/>
      <c r="C348" s="44"/>
      <c r="D348" s="13" t="s">
        <v>2</v>
      </c>
      <c r="E348" s="30">
        <v>1.0</v>
      </c>
      <c r="F348" s="15">
        <v>3100.0</v>
      </c>
      <c r="G348" s="39">
        <f>F348*E348</f>
        <v>3100.0</v>
      </c>
      <c r="H348" s="10"/>
      <c r="I348" s="44"/>
      <c r="J348" s="13" t="s">
        <v>200</v>
      </c>
      <c r="K348" s="13">
        <v>1.0</v>
      </c>
      <c r="L348" s="17">
        <v>9100.0</v>
      </c>
      <c r="M348" s="16">
        <f t="shared" si="38" ref="M348">L348*K348</f>
        <v>9100.0</v>
      </c>
      <c r="N348" s="11"/>
    </row>
    <row r="349" spans="8:8">
      <c r="B349" s="5"/>
      <c r="C349" s="44"/>
      <c r="D349" s="10" t="s">
        <v>3</v>
      </c>
      <c r="E349" s="30">
        <v>1.0</v>
      </c>
      <c r="F349" s="17">
        <v>700.0</v>
      </c>
      <c r="G349" s="39">
        <f>F349*E349</f>
        <v>700.0</v>
      </c>
      <c r="H349" s="10"/>
      <c r="I349" s="44"/>
      <c r="J349" s="13" t="s">
        <v>6</v>
      </c>
      <c r="K349" s="30">
        <v>1.0</v>
      </c>
      <c r="L349" s="17">
        <v>1300.0</v>
      </c>
      <c r="M349" s="39">
        <f>L349*K349</f>
        <v>1300.0</v>
      </c>
      <c r="N349" s="11"/>
    </row>
    <row r="350" spans="8:8">
      <c r="B350" s="5"/>
      <c r="C350" s="44"/>
      <c r="D350" s="13" t="s">
        <v>199</v>
      </c>
      <c r="E350" s="30">
        <v>1.0</v>
      </c>
      <c r="F350" s="45">
        <v>10800.0</v>
      </c>
      <c r="G350" s="39">
        <f t="shared" si="39" ref="G350">F350*E350</f>
        <v>10800.0</v>
      </c>
      <c r="H350" s="10"/>
      <c r="I350" s="44"/>
      <c r="J350" s="13" t="s">
        <v>184</v>
      </c>
      <c r="K350" s="30">
        <v>7.0</v>
      </c>
      <c r="L350" s="13">
        <v>1000.0</v>
      </c>
      <c r="M350" s="51">
        <f t="shared" si="40" ref="M350:M352">L350*K350</f>
        <v>7000.0</v>
      </c>
      <c r="N350" s="11"/>
    </row>
    <row r="351" spans="8:8">
      <c r="B351" s="5"/>
      <c r="C351" s="44"/>
      <c r="D351" s="13" t="s">
        <v>6</v>
      </c>
      <c r="E351" s="30">
        <v>1.0</v>
      </c>
      <c r="F351" s="17">
        <v>1300.0</v>
      </c>
      <c r="G351" s="39">
        <f>F351*E351</f>
        <v>1300.0</v>
      </c>
      <c r="H351" s="10"/>
      <c r="I351" s="44"/>
      <c r="J351" s="13" t="s">
        <v>185</v>
      </c>
      <c r="K351" s="30">
        <v>36.0</v>
      </c>
      <c r="L351" s="45">
        <v>170.0</v>
      </c>
      <c r="M351" s="39">
        <f t="shared" si="40"/>
        <v>6120.0</v>
      </c>
      <c r="N351" s="11"/>
    </row>
    <row r="352" spans="8:8">
      <c r="B352" s="5"/>
      <c r="C352" s="44"/>
      <c r="D352" s="13" t="s">
        <v>184</v>
      </c>
      <c r="E352" s="30">
        <v>2.0</v>
      </c>
      <c r="F352" s="13">
        <v>1000.0</v>
      </c>
      <c r="G352" s="51">
        <f t="shared" si="41" ref="G352:G354">F352*E352</f>
        <v>2000.0</v>
      </c>
      <c r="H352" s="10"/>
      <c r="I352" s="44"/>
      <c r="J352" s="13" t="s">
        <v>183</v>
      </c>
      <c r="K352" s="30">
        <v>1.0</v>
      </c>
      <c r="L352" s="45">
        <v>1700.0</v>
      </c>
      <c r="M352" s="39">
        <f t="shared" si="40"/>
        <v>1700.0</v>
      </c>
      <c r="N352" s="11"/>
    </row>
    <row r="353" spans="8:8">
      <c r="B353" s="5"/>
      <c r="C353" s="44"/>
      <c r="D353" s="13" t="s">
        <v>185</v>
      </c>
      <c r="E353" s="30">
        <v>25.0</v>
      </c>
      <c r="F353" s="45">
        <v>170.0</v>
      </c>
      <c r="G353" s="39">
        <f t="shared" si="41"/>
        <v>4250.0</v>
      </c>
      <c r="H353" s="10"/>
      <c r="I353" s="44"/>
      <c r="J353" s="13"/>
      <c r="K353" s="30"/>
      <c r="L353" s="30"/>
      <c r="M353" s="30"/>
      <c r="N353" s="11"/>
    </row>
    <row r="354" spans="8:8">
      <c r="B354" s="5"/>
      <c r="C354" s="44"/>
      <c r="D354" s="13" t="s">
        <v>183</v>
      </c>
      <c r="E354" s="30">
        <v>1.0</v>
      </c>
      <c r="F354" s="45">
        <v>1700.0</v>
      </c>
      <c r="G354" s="39">
        <f t="shared" si="41"/>
        <v>1700.0</v>
      </c>
      <c r="H354" s="10"/>
      <c r="I354" s="44"/>
      <c r="J354" s="13"/>
      <c r="K354" s="13"/>
      <c r="L354" s="13"/>
      <c r="M354" s="13"/>
      <c r="N354" s="11"/>
    </row>
    <row r="355" spans="8:8">
      <c r="B355" s="5"/>
      <c r="C355" s="44"/>
      <c r="D355" s="13"/>
      <c r="E355" s="30"/>
      <c r="F355" s="45"/>
      <c r="G355" s="39"/>
      <c r="H355" s="10"/>
      <c r="I355" s="44"/>
      <c r="J355" s="13"/>
      <c r="K355" s="13"/>
      <c r="L355" s="17"/>
      <c r="M355" s="17"/>
      <c r="N355" s="11"/>
    </row>
    <row r="356" spans="8:8">
      <c r="B356" s="5"/>
      <c r="C356" s="44"/>
      <c r="D356" s="10"/>
      <c r="E356" s="30"/>
      <c r="F356" s="45"/>
      <c r="G356" s="39"/>
      <c r="H356" s="10"/>
      <c r="I356" s="44"/>
      <c r="J356" s="13"/>
      <c r="K356" s="13"/>
      <c r="L356" s="17"/>
      <c r="M356" s="17"/>
      <c r="N356" s="11"/>
    </row>
    <row r="357" spans="8:8">
      <c r="B357" s="5"/>
      <c r="C357" s="44"/>
      <c r="D357" s="13"/>
      <c r="E357" s="30"/>
      <c r="F357" s="45"/>
      <c r="G357" s="39"/>
      <c r="H357" s="10"/>
      <c r="I357" s="44"/>
      <c r="J357" s="13"/>
      <c r="K357" s="13"/>
      <c r="L357" s="17"/>
      <c r="M357" s="16"/>
      <c r="N357" s="11"/>
    </row>
    <row r="358" spans="8:8">
      <c r="B358" s="5"/>
      <c r="C358" s="44"/>
      <c r="D358" s="13"/>
      <c r="E358" s="13"/>
      <c r="F358" s="18"/>
      <c r="G358" s="16"/>
      <c r="H358" s="10"/>
      <c r="I358" s="44"/>
      <c r="J358" s="13"/>
      <c r="K358" s="13"/>
      <c r="L358" s="18"/>
      <c r="M358" s="16"/>
      <c r="N358" s="11"/>
    </row>
    <row r="359" spans="8:8" ht="15.75">
      <c r="B359" s="5"/>
      <c r="C359" s="44"/>
      <c r="D359" s="13"/>
      <c r="E359" s="13"/>
      <c r="F359" s="19"/>
      <c r="G359" s="20"/>
      <c r="H359" s="10"/>
      <c r="I359" s="44"/>
      <c r="J359" s="13"/>
      <c r="K359" s="13"/>
      <c r="L359" s="19"/>
      <c r="M359" s="20"/>
      <c r="N359" s="11"/>
    </row>
    <row r="360" spans="8:8" ht="15.0" customHeight="1">
      <c r="B360" s="5"/>
      <c r="C360" s="44"/>
      <c r="D360" s="21" t="s">
        <v>7</v>
      </c>
      <c r="E360" s="46"/>
      <c r="F360" s="23">
        <f>SUM(G346:G359)</f>
        <v>48550.0</v>
      </c>
      <c r="G360" s="24"/>
      <c r="H360" s="10"/>
      <c r="I360" s="44"/>
      <c r="J360" s="21" t="s">
        <v>7</v>
      </c>
      <c r="K360" s="46"/>
      <c r="L360" s="23">
        <f>SUM(M346:M359)</f>
        <v>49920.0</v>
      </c>
      <c r="M360" s="24"/>
      <c r="N360" s="11"/>
    </row>
    <row r="361" spans="8:8" ht="15.75" customHeight="1">
      <c r="B361" s="5"/>
      <c r="C361" s="47"/>
      <c r="D361" s="26"/>
      <c r="E361" s="48"/>
      <c r="F361" s="28"/>
      <c r="G361" s="29"/>
      <c r="H361" s="10"/>
      <c r="I361" s="47"/>
      <c r="J361" s="26"/>
      <c r="K361" s="48"/>
      <c r="L361" s="28"/>
      <c r="M361" s="29"/>
      <c r="N361" s="11"/>
    </row>
    <row r="362" spans="8:8" ht="15.75">
      <c r="B362" s="5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1"/>
    </row>
    <row r="363" spans="8:8">
      <c r="B363" s="5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49">
        <v>13.0</v>
      </c>
      <c r="N363" s="11"/>
    </row>
    <row r="364" spans="8:8" ht="15.75">
      <c r="B364" s="5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50"/>
      <c r="N364" s="11"/>
    </row>
    <row r="365" spans="8:8" ht="15.75">
      <c r="B365" s="36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8"/>
    </row>
    <row r="366" spans="8:8"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</row>
    <row r="367" spans="8:8"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</row>
    <row r="368" spans="8:8" ht="15.75"/>
    <row r="369" spans="8:8" ht="15.75">
      <c r="B369" s="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4"/>
    </row>
    <row r="370" spans="8:8">
      <c r="B370" s="5"/>
      <c r="C370" s="43"/>
      <c r="D370" s="3" t="s">
        <v>144</v>
      </c>
      <c r="E370" s="7"/>
      <c r="F370" s="8"/>
      <c r="G370" s="9">
        <v>24700.0</v>
      </c>
      <c r="H370" s="10"/>
      <c r="I370" s="43"/>
      <c r="J370" s="3" t="s">
        <v>144</v>
      </c>
      <c r="K370" s="7"/>
      <c r="L370" s="8"/>
      <c r="M370" s="9">
        <v>24700.0</v>
      </c>
      <c r="N370" s="11"/>
    </row>
    <row r="371" spans="8:8">
      <c r="B371" s="5"/>
      <c r="C371" s="44"/>
      <c r="D371" s="13"/>
      <c r="E371" s="13"/>
      <c r="F371" s="13"/>
      <c r="G371" s="14"/>
      <c r="H371" s="10"/>
      <c r="I371" s="44"/>
      <c r="J371" s="13"/>
      <c r="K371" s="13"/>
      <c r="L371" s="13"/>
      <c r="M371" s="14"/>
      <c r="N371" s="11"/>
    </row>
    <row r="372" spans="8:8">
      <c r="B372" s="5"/>
      <c r="C372" s="44"/>
      <c r="D372" s="13" t="s">
        <v>201</v>
      </c>
      <c r="E372" s="13">
        <v>1.0</v>
      </c>
      <c r="F372" s="17">
        <v>10300.0</v>
      </c>
      <c r="G372" s="16">
        <f t="shared" si="42" ref="G372">F372*E372</f>
        <v>10300.0</v>
      </c>
      <c r="H372" s="10"/>
      <c r="I372" s="44"/>
      <c r="J372" s="13" t="s">
        <v>2</v>
      </c>
      <c r="K372" s="13">
        <v>1.3</v>
      </c>
      <c r="L372" s="15">
        <v>3100.0</v>
      </c>
      <c r="M372" s="16">
        <f>L372*K372</f>
        <v>4030.0</v>
      </c>
      <c r="N372" s="11"/>
    </row>
    <row r="373" spans="8:8">
      <c r="B373" s="5"/>
      <c r="C373" s="44"/>
      <c r="D373" s="13" t="s">
        <v>6</v>
      </c>
      <c r="E373" s="13">
        <v>1.0</v>
      </c>
      <c r="F373" s="17">
        <v>1300.0</v>
      </c>
      <c r="G373" s="16">
        <f>F373*E373</f>
        <v>1300.0</v>
      </c>
      <c r="H373" s="10"/>
      <c r="I373" s="44"/>
      <c r="J373" s="10" t="s">
        <v>3</v>
      </c>
      <c r="K373" s="13">
        <v>1.0</v>
      </c>
      <c r="L373" s="17">
        <v>700.0</v>
      </c>
      <c r="M373" s="16">
        <f>L373*K373</f>
        <v>700.0</v>
      </c>
      <c r="N373" s="11"/>
    </row>
    <row r="374" spans="8:8">
      <c r="B374" s="5"/>
      <c r="C374" s="44"/>
      <c r="D374" s="13" t="s">
        <v>184</v>
      </c>
      <c r="E374" s="30">
        <v>5.0</v>
      </c>
      <c r="F374" s="13">
        <v>1000.0</v>
      </c>
      <c r="G374" s="51">
        <f t="shared" si="43" ref="G374:G376">F374*E374</f>
        <v>5000.0</v>
      </c>
      <c r="H374" s="10"/>
      <c r="I374" s="44"/>
      <c r="J374" s="13" t="s">
        <v>202</v>
      </c>
      <c r="K374" s="13">
        <v>1.0</v>
      </c>
      <c r="L374" s="17">
        <v>11200.0</v>
      </c>
      <c r="M374" s="16">
        <f t="shared" si="44" ref="M374">L374*K374</f>
        <v>11200.0</v>
      </c>
      <c r="N374" s="11"/>
    </row>
    <row r="375" spans="8:8">
      <c r="B375" s="5"/>
      <c r="C375" s="44"/>
      <c r="D375" s="13" t="s">
        <v>185</v>
      </c>
      <c r="E375" s="30">
        <v>28.0</v>
      </c>
      <c r="F375" s="45">
        <v>170.0</v>
      </c>
      <c r="G375" s="39">
        <f t="shared" si="43"/>
        <v>4760.0</v>
      </c>
      <c r="H375" s="10"/>
      <c r="I375" s="44"/>
      <c r="J375" s="13" t="s">
        <v>6</v>
      </c>
      <c r="K375" s="13">
        <v>1.0</v>
      </c>
      <c r="L375" s="17">
        <v>1300.0</v>
      </c>
      <c r="M375" s="16">
        <f>L375*K375</f>
        <v>1300.0</v>
      </c>
      <c r="N375" s="11"/>
    </row>
    <row r="376" spans="8:8">
      <c r="B376" s="5"/>
      <c r="C376" s="44"/>
      <c r="D376" s="13" t="s">
        <v>183</v>
      </c>
      <c r="E376" s="30">
        <v>1.0</v>
      </c>
      <c r="F376" s="45">
        <v>1700.0</v>
      </c>
      <c r="G376" s="39">
        <f t="shared" si="43"/>
        <v>1700.0</v>
      </c>
      <c r="H376" s="10"/>
      <c r="I376" s="44"/>
      <c r="J376" s="13" t="s">
        <v>0</v>
      </c>
      <c r="K376" s="13">
        <v>1.0</v>
      </c>
      <c r="L376" s="17">
        <v>1500.0</v>
      </c>
      <c r="M376" s="16">
        <f>L376*K376</f>
        <v>1500.0</v>
      </c>
      <c r="N376" s="11"/>
    </row>
    <row r="377" spans="8:8">
      <c r="B377" s="5"/>
      <c r="C377" s="44"/>
      <c r="D377" s="13" t="s">
        <v>10</v>
      </c>
      <c r="E377" s="30">
        <v>1.0</v>
      </c>
      <c r="F377" s="13">
        <v>500.0</v>
      </c>
      <c r="G377" s="51">
        <f>F377*E377</f>
        <v>500.0</v>
      </c>
      <c r="H377" s="10"/>
      <c r="I377" s="44"/>
      <c r="J377" s="13"/>
      <c r="K377" s="13"/>
      <c r="L377" s="13"/>
      <c r="M377" s="13"/>
      <c r="N377" s="11"/>
    </row>
    <row r="378" spans="8:8">
      <c r="B378" s="5"/>
      <c r="C378" s="44"/>
      <c r="D378" s="13"/>
      <c r="E378" s="13"/>
      <c r="F378" s="13"/>
      <c r="G378" s="14"/>
      <c r="H378" s="10"/>
      <c r="I378" s="44"/>
      <c r="J378" s="13"/>
      <c r="K378" s="13"/>
      <c r="L378" s="13"/>
      <c r="M378" s="14"/>
      <c r="N378" s="11"/>
    </row>
    <row r="379" spans="8:8">
      <c r="B379" s="5"/>
      <c r="C379" s="44"/>
      <c r="D379" s="13"/>
      <c r="E379" s="13"/>
      <c r="F379" s="17"/>
      <c r="G379" s="16"/>
      <c r="H379" s="10"/>
      <c r="I379" s="44"/>
      <c r="J379" s="13"/>
      <c r="K379" s="13"/>
      <c r="L379" s="17"/>
      <c r="M379" s="16"/>
      <c r="N379" s="11"/>
    </row>
    <row r="380" spans="8:8">
      <c r="B380" s="5"/>
      <c r="C380" s="44"/>
      <c r="D380" s="10"/>
      <c r="E380" s="13"/>
      <c r="F380" s="17"/>
      <c r="G380" s="16"/>
      <c r="H380" s="10"/>
      <c r="I380" s="44"/>
      <c r="J380" s="10"/>
      <c r="K380" s="13"/>
      <c r="L380" s="17"/>
      <c r="M380" s="16"/>
      <c r="N380" s="11"/>
    </row>
    <row r="381" spans="8:8">
      <c r="B381" s="5"/>
      <c r="C381" s="44"/>
      <c r="D381" s="13"/>
      <c r="E381" s="13"/>
      <c r="F381" s="17"/>
      <c r="G381" s="16"/>
      <c r="H381" s="10"/>
      <c r="I381" s="44"/>
      <c r="J381" s="13"/>
      <c r="K381" s="13"/>
      <c r="L381" s="17"/>
      <c r="M381" s="16"/>
      <c r="N381" s="11"/>
    </row>
    <row r="382" spans="8:8">
      <c r="B382" s="5"/>
      <c r="C382" s="44"/>
      <c r="D382" s="13"/>
      <c r="E382" s="13"/>
      <c r="F382" s="18"/>
      <c r="G382" s="16"/>
      <c r="H382" s="10"/>
      <c r="I382" s="44"/>
      <c r="J382" s="13"/>
      <c r="K382" s="13"/>
      <c r="L382" s="18"/>
      <c r="M382" s="16"/>
      <c r="N382" s="11"/>
    </row>
    <row r="383" spans="8:8" ht="15.75">
      <c r="B383" s="5"/>
      <c r="C383" s="44"/>
      <c r="D383" s="13"/>
      <c r="E383" s="13"/>
      <c r="F383" s="19"/>
      <c r="G383" s="20"/>
      <c r="H383" s="10"/>
      <c r="I383" s="44"/>
      <c r="J383" s="13"/>
      <c r="K383" s="13"/>
      <c r="L383" s="19"/>
      <c r="M383" s="20"/>
      <c r="N383" s="11"/>
    </row>
    <row r="384" spans="8:8" ht="15.0" customHeight="1">
      <c r="B384" s="5"/>
      <c r="C384" s="44"/>
      <c r="D384" s="21" t="s">
        <v>7</v>
      </c>
      <c r="E384" s="46"/>
      <c r="F384" s="23">
        <f>SUM(G370:G383)</f>
        <v>48260.0</v>
      </c>
      <c r="G384" s="24"/>
      <c r="H384" s="10"/>
      <c r="I384" s="44"/>
      <c r="J384" s="21" t="s">
        <v>7</v>
      </c>
      <c r="K384" s="46"/>
      <c r="L384" s="23">
        <f>SUM(M370:M383)</f>
        <v>43430.0</v>
      </c>
      <c r="M384" s="24"/>
      <c r="N384" s="11"/>
    </row>
    <row r="385" spans="8:8" ht="15.75" customHeight="1">
      <c r="B385" s="5"/>
      <c r="C385" s="47"/>
      <c r="D385" s="26"/>
      <c r="E385" s="48"/>
      <c r="F385" s="28"/>
      <c r="G385" s="29"/>
      <c r="H385" s="10"/>
      <c r="I385" s="47"/>
      <c r="J385" s="26"/>
      <c r="K385" s="48"/>
      <c r="L385" s="28"/>
      <c r="M385" s="29"/>
      <c r="N385" s="11"/>
    </row>
    <row r="386" spans="8:8" ht="15.75">
      <c r="B386" s="5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1"/>
    </row>
    <row r="387" spans="8:8">
      <c r="B387" s="5"/>
      <c r="C387" s="43"/>
      <c r="D387" s="3" t="s">
        <v>144</v>
      </c>
      <c r="E387" s="7"/>
      <c r="F387" s="8"/>
      <c r="G387" s="9">
        <v>24700.0</v>
      </c>
      <c r="H387" s="10"/>
      <c r="I387" s="43"/>
      <c r="J387" s="3" t="s">
        <v>144</v>
      </c>
      <c r="K387" s="7"/>
      <c r="L387" s="8"/>
      <c r="M387" s="9">
        <v>24700.0</v>
      </c>
      <c r="N387" s="11"/>
    </row>
    <row r="388" spans="8:8">
      <c r="B388" s="5"/>
      <c r="C388" s="44"/>
      <c r="D388" s="13"/>
      <c r="E388" s="30"/>
      <c r="F388" s="30"/>
      <c r="G388" s="51"/>
      <c r="H388" s="10"/>
      <c r="I388" s="44"/>
      <c r="J388" s="13"/>
      <c r="K388" s="13"/>
      <c r="L388" s="13"/>
      <c r="M388" s="14"/>
      <c r="N388" s="11"/>
    </row>
    <row r="389" spans="8:8">
      <c r="B389" s="5"/>
      <c r="C389" s="44"/>
      <c r="D389" s="13" t="s">
        <v>2</v>
      </c>
      <c r="E389" s="30">
        <v>1.3</v>
      </c>
      <c r="F389" s="15">
        <v>3100.0</v>
      </c>
      <c r="G389" s="39">
        <f>F389*E389</f>
        <v>4030.0</v>
      </c>
      <c r="H389" s="10"/>
      <c r="I389" s="44"/>
      <c r="J389" s="13" t="s">
        <v>204</v>
      </c>
      <c r="K389" s="13">
        <v>1.0</v>
      </c>
      <c r="L389" s="17">
        <v>10800.0</v>
      </c>
      <c r="M389" s="16">
        <f t="shared" si="45" ref="M389">L389*K389</f>
        <v>10800.0</v>
      </c>
      <c r="N389" s="11"/>
    </row>
    <row r="390" spans="8:8">
      <c r="B390" s="5"/>
      <c r="C390" s="44"/>
      <c r="D390" s="10" t="s">
        <v>3</v>
      </c>
      <c r="E390" s="30">
        <v>1.3</v>
      </c>
      <c r="F390" s="17">
        <v>700.0</v>
      </c>
      <c r="G390" s="39">
        <f>F390*E390</f>
        <v>910.0</v>
      </c>
      <c r="H390" s="10"/>
      <c r="I390" s="44"/>
      <c r="J390" s="13" t="s">
        <v>6</v>
      </c>
      <c r="K390" s="13">
        <v>1.0</v>
      </c>
      <c r="L390" s="17">
        <v>1300.0</v>
      </c>
      <c r="M390" s="16">
        <f>L390*K390</f>
        <v>1300.0</v>
      </c>
      <c r="N390" s="11"/>
    </row>
    <row r="391" spans="8:8">
      <c r="B391" s="5"/>
      <c r="C391" s="44"/>
      <c r="D391" s="13" t="s">
        <v>203</v>
      </c>
      <c r="E391" s="30">
        <v>1.0</v>
      </c>
      <c r="F391" s="45">
        <v>9500.0</v>
      </c>
      <c r="G391" s="39">
        <f t="shared" si="46" ref="G391">F391*E391</f>
        <v>9500.0</v>
      </c>
      <c r="H391" s="10"/>
      <c r="I391" s="44"/>
      <c r="J391" s="13" t="s">
        <v>184</v>
      </c>
      <c r="K391" s="13">
        <v>5.0</v>
      </c>
      <c r="L391" s="13">
        <v>1000.0</v>
      </c>
      <c r="M391" s="14">
        <f t="shared" si="47" ref="M391:M393">L391*K391</f>
        <v>5000.0</v>
      </c>
      <c r="N391" s="11"/>
    </row>
    <row r="392" spans="8:8">
      <c r="B392" s="5"/>
      <c r="C392" s="44"/>
      <c r="D392" s="13" t="s">
        <v>6</v>
      </c>
      <c r="E392" s="30">
        <v>1.0</v>
      </c>
      <c r="F392" s="17">
        <v>1300.0</v>
      </c>
      <c r="G392" s="39">
        <f>F392*E392</f>
        <v>1300.0</v>
      </c>
      <c r="H392" s="10"/>
      <c r="I392" s="44"/>
      <c r="J392" s="13" t="s">
        <v>185</v>
      </c>
      <c r="K392" s="13">
        <v>29.0</v>
      </c>
      <c r="L392" s="45">
        <v>170.0</v>
      </c>
      <c r="M392" s="16">
        <f t="shared" si="47"/>
        <v>4930.0</v>
      </c>
      <c r="N392" s="11"/>
    </row>
    <row r="393" spans="8:8">
      <c r="B393" s="5"/>
      <c r="C393" s="44"/>
      <c r="D393" s="13" t="s">
        <v>0</v>
      </c>
      <c r="E393" s="13">
        <v>1.0</v>
      </c>
      <c r="F393" s="17">
        <v>1500.0</v>
      </c>
      <c r="G393" s="16">
        <f>F393*E393</f>
        <v>1500.0</v>
      </c>
      <c r="H393" s="10"/>
      <c r="I393" s="44"/>
      <c r="J393" s="13" t="s">
        <v>183</v>
      </c>
      <c r="K393" s="30">
        <v>3.0</v>
      </c>
      <c r="L393" s="45">
        <v>1700.0</v>
      </c>
      <c r="M393" s="39">
        <f t="shared" si="47"/>
        <v>5100.0</v>
      </c>
      <c r="N393" s="11"/>
    </row>
    <row r="394" spans="8:8">
      <c r="B394" s="5"/>
      <c r="C394" s="44"/>
      <c r="D394" s="13"/>
      <c r="E394" s="13"/>
      <c r="F394" s="13"/>
      <c r="G394" s="13"/>
      <c r="H394" s="10"/>
      <c r="I394" s="44"/>
      <c r="J394" s="13" t="s">
        <v>10</v>
      </c>
      <c r="K394" s="13">
        <v>1.0</v>
      </c>
      <c r="L394" s="13">
        <v>500.0</v>
      </c>
      <c r="M394" s="14">
        <f>L394*K394</f>
        <v>500.0</v>
      </c>
      <c r="N394" s="11"/>
    </row>
    <row r="395" spans="8:8">
      <c r="B395" s="5"/>
      <c r="C395" s="44"/>
      <c r="D395" s="13"/>
      <c r="E395" s="13"/>
      <c r="F395" s="13"/>
      <c r="G395" s="14"/>
      <c r="H395" s="10"/>
      <c r="I395" s="44"/>
      <c r="J395" s="13" t="s">
        <v>0</v>
      </c>
      <c r="K395" s="13">
        <v>1.0</v>
      </c>
      <c r="L395" s="17">
        <v>1500.0</v>
      </c>
      <c r="M395" s="16">
        <f t="shared" si="48" ref="M395">L395*K395</f>
        <v>1500.0</v>
      </c>
      <c r="N395" s="11"/>
    </row>
    <row r="396" spans="8:8">
      <c r="B396" s="5"/>
      <c r="C396" s="44"/>
      <c r="D396" s="13"/>
      <c r="E396" s="13"/>
      <c r="F396" s="17"/>
      <c r="G396" s="16"/>
      <c r="H396" s="10"/>
      <c r="I396" s="44"/>
      <c r="J396" s="13"/>
      <c r="K396" s="13"/>
      <c r="L396" s="17"/>
      <c r="M396" s="16"/>
      <c r="N396" s="11"/>
    </row>
    <row r="397" spans="8:8">
      <c r="B397" s="5"/>
      <c r="C397" s="44"/>
      <c r="D397" s="10"/>
      <c r="E397" s="13"/>
      <c r="F397" s="17"/>
      <c r="G397" s="16"/>
      <c r="H397" s="10"/>
      <c r="I397" s="44"/>
      <c r="J397" s="10"/>
      <c r="K397" s="13"/>
      <c r="L397" s="17"/>
      <c r="M397" s="16"/>
      <c r="N397" s="11"/>
    </row>
    <row r="398" spans="8:8">
      <c r="B398" s="5"/>
      <c r="C398" s="44"/>
      <c r="D398" s="13"/>
      <c r="E398" s="13"/>
      <c r="F398" s="17"/>
      <c r="G398" s="16"/>
      <c r="H398" s="10"/>
      <c r="I398" s="44"/>
      <c r="J398" s="13"/>
      <c r="K398" s="13"/>
      <c r="L398" s="17"/>
      <c r="M398" s="16"/>
      <c r="N398" s="11"/>
    </row>
    <row r="399" spans="8:8">
      <c r="B399" s="5"/>
      <c r="C399" s="44"/>
      <c r="D399" s="13"/>
      <c r="E399" s="13"/>
      <c r="F399" s="18"/>
      <c r="G399" s="16"/>
      <c r="H399" s="10"/>
      <c r="I399" s="44"/>
      <c r="J399" s="13"/>
      <c r="K399" s="13"/>
      <c r="L399" s="18"/>
      <c r="M399" s="16"/>
      <c r="N399" s="11"/>
    </row>
    <row r="400" spans="8:8" ht="15.75">
      <c r="B400" s="5"/>
      <c r="C400" s="44"/>
      <c r="D400" s="13"/>
      <c r="E400" s="13"/>
      <c r="F400" s="19"/>
      <c r="G400" s="20"/>
      <c r="H400" s="10"/>
      <c r="I400" s="44"/>
      <c r="J400" s="13"/>
      <c r="K400" s="13"/>
      <c r="L400" s="19"/>
      <c r="M400" s="20"/>
      <c r="N400" s="11"/>
    </row>
    <row r="401" spans="8:8" ht="15.0" customHeight="1">
      <c r="B401" s="5"/>
      <c r="C401" s="44"/>
      <c r="D401" s="21" t="s">
        <v>7</v>
      </c>
      <c r="E401" s="46"/>
      <c r="F401" s="23">
        <f>SUM(G387:G400)</f>
        <v>41940.0</v>
      </c>
      <c r="G401" s="24"/>
      <c r="H401" s="10"/>
      <c r="I401" s="44"/>
      <c r="J401" s="21" t="s">
        <v>7</v>
      </c>
      <c r="K401" s="46"/>
      <c r="L401" s="23">
        <f>SUM(M387:M400)</f>
        <v>53830.0</v>
      </c>
      <c r="M401" s="24"/>
      <c r="N401" s="11"/>
    </row>
    <row r="402" spans="8:8" ht="15.75" customHeight="1">
      <c r="B402" s="5"/>
      <c r="C402" s="47"/>
      <c r="D402" s="26"/>
      <c r="E402" s="48"/>
      <c r="F402" s="28"/>
      <c r="G402" s="29"/>
      <c r="H402" s="10"/>
      <c r="I402" s="47"/>
      <c r="J402" s="26"/>
      <c r="K402" s="48"/>
      <c r="L402" s="28"/>
      <c r="M402" s="29"/>
      <c r="N402" s="11"/>
    </row>
    <row r="403" spans="8:8" ht="15.75">
      <c r="B403" s="5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1"/>
    </row>
    <row r="404" spans="8:8">
      <c r="B404" s="5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49">
        <v>14.0</v>
      </c>
      <c r="N404" s="11"/>
    </row>
    <row r="405" spans="8:8" ht="15.75">
      <c r="B405" s="5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50"/>
      <c r="N405" s="11"/>
    </row>
    <row r="406" spans="8:8" ht="15.75">
      <c r="B406" s="36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8"/>
    </row>
    <row r="407" spans="8:8"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</row>
    <row r="408" spans="8:8"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</row>
    <row r="409" spans="8:8" ht="15.75"/>
    <row r="410" spans="8:8" ht="15.75">
      <c r="B410" s="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4"/>
    </row>
    <row r="411" spans="8:8">
      <c r="B411" s="5"/>
      <c r="C411" s="43"/>
      <c r="D411" s="3" t="s">
        <v>144</v>
      </c>
      <c r="E411" s="7"/>
      <c r="F411" s="8"/>
      <c r="G411" s="9">
        <v>24700.0</v>
      </c>
      <c r="H411" s="10"/>
      <c r="I411" s="43"/>
      <c r="J411" s="3" t="s">
        <v>144</v>
      </c>
      <c r="K411" s="7"/>
      <c r="L411" s="8"/>
      <c r="M411" s="9">
        <v>24700.0</v>
      </c>
      <c r="N411" s="11"/>
    </row>
    <row r="412" spans="8:8">
      <c r="B412" s="5"/>
      <c r="C412" s="44"/>
      <c r="D412" s="13"/>
      <c r="E412" s="13"/>
      <c r="F412" s="13"/>
      <c r="G412" s="14"/>
      <c r="H412" s="10"/>
      <c r="I412" s="44"/>
      <c r="J412" s="13"/>
      <c r="K412" s="13"/>
      <c r="L412" s="13"/>
      <c r="M412" s="14"/>
      <c r="N412" s="11"/>
    </row>
    <row r="413" spans="8:8">
      <c r="B413" s="5"/>
      <c r="C413" s="44"/>
      <c r="D413" s="13" t="s">
        <v>205</v>
      </c>
      <c r="E413" s="13">
        <v>1.0</v>
      </c>
      <c r="F413" s="17">
        <v>3900.0</v>
      </c>
      <c r="G413" s="16">
        <f t="shared" si="49" ref="G413">F413*E413</f>
        <v>3900.0</v>
      </c>
      <c r="H413" s="10"/>
      <c r="I413" s="44"/>
      <c r="J413" s="13" t="s">
        <v>206</v>
      </c>
      <c r="K413" s="13">
        <v>1.0</v>
      </c>
      <c r="L413" s="17">
        <v>2500.0</v>
      </c>
      <c r="M413" s="16">
        <f t="shared" si="50" ref="M413">L413*K413</f>
        <v>2500.0</v>
      </c>
      <c r="N413" s="11"/>
    </row>
    <row r="414" spans="8:8">
      <c r="B414" s="5"/>
      <c r="C414" s="44"/>
      <c r="D414" s="13" t="s">
        <v>6</v>
      </c>
      <c r="E414" s="13">
        <v>1.0</v>
      </c>
      <c r="F414" s="17">
        <v>1300.0</v>
      </c>
      <c r="G414" s="16">
        <f>F414*E414</f>
        <v>1300.0</v>
      </c>
      <c r="H414" s="10"/>
      <c r="I414" s="44"/>
      <c r="J414" s="13" t="s">
        <v>4</v>
      </c>
      <c r="K414" s="13">
        <v>1.0</v>
      </c>
      <c r="L414" s="17">
        <v>3800.0</v>
      </c>
      <c r="M414" s="16">
        <f t="shared" si="51" ref="M414">L414*K414</f>
        <v>3800.0</v>
      </c>
      <c r="N414" s="11"/>
    </row>
    <row r="415" spans="8:8">
      <c r="B415" s="5"/>
      <c r="C415" s="44"/>
      <c r="D415" s="13" t="s">
        <v>14</v>
      </c>
      <c r="E415" s="13">
        <v>1.0</v>
      </c>
      <c r="F415" s="17">
        <v>1700.0</v>
      </c>
      <c r="G415" s="16">
        <f t="shared" si="52" ref="G415:G417">F415*E415</f>
        <v>1700.0</v>
      </c>
      <c r="H415" s="10"/>
      <c r="I415" s="44"/>
      <c r="J415" s="13" t="s">
        <v>0</v>
      </c>
      <c r="K415" s="13">
        <v>1.0</v>
      </c>
      <c r="L415" s="17">
        <v>1500.0</v>
      </c>
      <c r="M415" s="16">
        <f>L415*K415</f>
        <v>1500.0</v>
      </c>
      <c r="N415" s="11"/>
    </row>
    <row r="416" spans="8:8">
      <c r="B416" s="5"/>
      <c r="C416" s="44"/>
      <c r="D416" s="13" t="s">
        <v>185</v>
      </c>
      <c r="E416" s="13">
        <v>29.0</v>
      </c>
      <c r="F416" s="45">
        <v>170.0</v>
      </c>
      <c r="G416" s="16">
        <f t="shared" si="52"/>
        <v>4930.0</v>
      </c>
      <c r="H416" s="10"/>
      <c r="I416" s="44"/>
      <c r="J416" s="13" t="s">
        <v>10</v>
      </c>
      <c r="K416" s="13">
        <v>1.0</v>
      </c>
      <c r="L416" s="13">
        <v>500.0</v>
      </c>
      <c r="M416" s="14">
        <f>L416*K416</f>
        <v>500.0</v>
      </c>
      <c r="N416" s="11"/>
    </row>
    <row r="417" spans="8:8">
      <c r="B417" s="5"/>
      <c r="C417" s="44"/>
      <c r="D417" s="13" t="s">
        <v>0</v>
      </c>
      <c r="E417" s="13">
        <v>1.0</v>
      </c>
      <c r="F417" s="17">
        <v>1500.0</v>
      </c>
      <c r="G417" s="16">
        <f t="shared" si="52"/>
        <v>1500.0</v>
      </c>
      <c r="H417" s="10"/>
      <c r="I417" s="44"/>
      <c r="J417" s="13"/>
      <c r="K417" s="13"/>
      <c r="L417" s="13"/>
      <c r="M417" s="13"/>
      <c r="N417" s="11"/>
    </row>
    <row r="418" spans="8:8">
      <c r="B418" s="5"/>
      <c r="C418" s="44"/>
      <c r="D418" s="13"/>
      <c r="E418" s="13"/>
      <c r="F418" s="17"/>
      <c r="G418" s="16"/>
      <c r="H418" s="10"/>
      <c r="I418" s="44"/>
      <c r="J418" s="13"/>
      <c r="K418" s="13"/>
      <c r="L418" s="17"/>
      <c r="M418" s="16"/>
      <c r="N418" s="11"/>
    </row>
    <row r="419" spans="8:8">
      <c r="B419" s="5"/>
      <c r="C419" s="44"/>
      <c r="D419" s="13"/>
      <c r="E419" s="13"/>
      <c r="F419" s="13"/>
      <c r="G419" s="14"/>
      <c r="H419" s="10"/>
      <c r="I419" s="44"/>
      <c r="J419" s="13"/>
      <c r="K419" s="13"/>
      <c r="L419" s="13"/>
      <c r="M419" s="14"/>
      <c r="N419" s="11"/>
    </row>
    <row r="420" spans="8:8">
      <c r="B420" s="5"/>
      <c r="C420" s="44"/>
      <c r="D420" s="13"/>
      <c r="E420" s="13"/>
      <c r="F420" s="17"/>
      <c r="G420" s="16"/>
      <c r="H420" s="10"/>
      <c r="I420" s="44"/>
      <c r="J420" s="13"/>
      <c r="K420" s="13"/>
      <c r="L420" s="17"/>
      <c r="M420" s="16"/>
      <c r="N420" s="11"/>
    </row>
    <row r="421" spans="8:8">
      <c r="B421" s="5"/>
      <c r="C421" s="44"/>
      <c r="D421" s="10"/>
      <c r="E421" s="13"/>
      <c r="F421" s="17"/>
      <c r="G421" s="16"/>
      <c r="H421" s="10"/>
      <c r="I421" s="44"/>
      <c r="J421" s="10"/>
      <c r="K421" s="13"/>
      <c r="L421" s="17"/>
      <c r="M421" s="16"/>
      <c r="N421" s="11"/>
    </row>
    <row r="422" spans="8:8">
      <c r="B422" s="5"/>
      <c r="C422" s="44"/>
      <c r="D422" s="13"/>
      <c r="E422" s="13"/>
      <c r="F422" s="17"/>
      <c r="G422" s="16"/>
      <c r="H422" s="10"/>
      <c r="I422" s="44"/>
      <c r="J422" s="13"/>
      <c r="K422" s="13"/>
      <c r="L422" s="17"/>
      <c r="M422" s="16"/>
      <c r="N422" s="11"/>
    </row>
    <row r="423" spans="8:8">
      <c r="B423" s="5"/>
      <c r="C423" s="44"/>
      <c r="D423" s="13"/>
      <c r="E423" s="13"/>
      <c r="F423" s="18"/>
      <c r="G423" s="16"/>
      <c r="H423" s="10"/>
      <c r="I423" s="44"/>
      <c r="J423" s="13"/>
      <c r="K423" s="13"/>
      <c r="L423" s="18"/>
      <c r="M423" s="16"/>
      <c r="N423" s="11"/>
    </row>
    <row r="424" spans="8:8" ht="15.75">
      <c r="B424" s="5"/>
      <c r="C424" s="44"/>
      <c r="D424" s="13"/>
      <c r="E424" s="13"/>
      <c r="F424" s="19"/>
      <c r="G424" s="20"/>
      <c r="H424" s="10"/>
      <c r="I424" s="44"/>
      <c r="J424" s="13"/>
      <c r="K424" s="13"/>
      <c r="L424" s="19"/>
      <c r="M424" s="20"/>
      <c r="N424" s="11"/>
    </row>
    <row r="425" spans="8:8" ht="15.0" customHeight="1">
      <c r="B425" s="5"/>
      <c r="C425" s="44"/>
      <c r="D425" s="21" t="s">
        <v>7</v>
      </c>
      <c r="E425" s="46"/>
      <c r="F425" s="23">
        <f>SUM(G411:G424)</f>
        <v>38030.0</v>
      </c>
      <c r="G425" s="24"/>
      <c r="H425" s="10"/>
      <c r="I425" s="44"/>
      <c r="J425" s="21" t="s">
        <v>7</v>
      </c>
      <c r="K425" s="46"/>
      <c r="L425" s="23">
        <f>SUM(M411:M424)</f>
        <v>33000.0</v>
      </c>
      <c r="M425" s="24"/>
      <c r="N425" s="11"/>
    </row>
    <row r="426" spans="8:8" ht="15.75" customHeight="1">
      <c r="B426" s="5"/>
      <c r="C426" s="47"/>
      <c r="D426" s="26"/>
      <c r="E426" s="48"/>
      <c r="F426" s="28"/>
      <c r="G426" s="29"/>
      <c r="H426" s="10"/>
      <c r="I426" s="47"/>
      <c r="J426" s="26"/>
      <c r="K426" s="48"/>
      <c r="L426" s="28"/>
      <c r="M426" s="29"/>
      <c r="N426" s="11"/>
    </row>
    <row r="427" spans="8:8" ht="15.75">
      <c r="B427" s="5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1"/>
    </row>
    <row r="428" spans="8:8">
      <c r="B428" s="5"/>
      <c r="C428" s="43"/>
      <c r="D428" s="3" t="s">
        <v>144</v>
      </c>
      <c r="E428" s="7"/>
      <c r="F428" s="8"/>
      <c r="G428" s="9">
        <v>24700.0</v>
      </c>
      <c r="H428" s="10"/>
      <c r="I428" s="43"/>
      <c r="J428" s="3" t="s">
        <v>144</v>
      </c>
      <c r="K428" s="7"/>
      <c r="L428" s="8"/>
      <c r="M428" s="9">
        <v>24700.0</v>
      </c>
      <c r="N428" s="11"/>
    </row>
    <row r="429" spans="8:8">
      <c r="B429" s="5"/>
      <c r="C429" s="44"/>
      <c r="D429" s="13"/>
      <c r="E429" s="13"/>
      <c r="F429" s="13"/>
      <c r="G429" s="14"/>
      <c r="H429" s="10"/>
      <c r="I429" s="44"/>
      <c r="J429" s="13"/>
      <c r="K429" s="13"/>
      <c r="L429" s="13"/>
      <c r="M429" s="14"/>
      <c r="N429" s="11"/>
    </row>
    <row r="430" spans="8:8">
      <c r="B430" s="5"/>
      <c r="C430" s="44"/>
      <c r="D430" s="13" t="s">
        <v>207</v>
      </c>
      <c r="E430" s="13">
        <v>1.0</v>
      </c>
      <c r="F430" s="17">
        <v>4700.0</v>
      </c>
      <c r="G430" s="16">
        <f t="shared" si="53" ref="G430">F430*E430</f>
        <v>4700.0</v>
      </c>
      <c r="H430" s="10"/>
      <c r="I430" s="44"/>
      <c r="J430" s="13" t="s">
        <v>208</v>
      </c>
      <c r="K430" s="13">
        <v>1.0</v>
      </c>
      <c r="L430" s="17">
        <v>2800.0</v>
      </c>
      <c r="M430" s="16">
        <f t="shared" si="54" ref="M430">L430*K430</f>
        <v>2800.0</v>
      </c>
      <c r="N430" s="11"/>
    </row>
    <row r="431" spans="8:8">
      <c r="B431" s="5"/>
      <c r="C431" s="44"/>
      <c r="D431" s="13" t="s">
        <v>14</v>
      </c>
      <c r="E431" s="13">
        <v>1.0</v>
      </c>
      <c r="F431" s="17">
        <v>1700.0</v>
      </c>
      <c r="G431" s="16">
        <f>F431*E431</f>
        <v>1700.0</v>
      </c>
      <c r="H431" s="10"/>
      <c r="I431" s="44"/>
      <c r="J431" s="13" t="s">
        <v>14</v>
      </c>
      <c r="K431" s="13">
        <v>1.0</v>
      </c>
      <c r="L431" s="17">
        <v>1700.0</v>
      </c>
      <c r="M431" s="16">
        <f>L431*K431</f>
        <v>1700.0</v>
      </c>
      <c r="N431" s="11"/>
    </row>
    <row r="432" spans="8:8">
      <c r="B432" s="5"/>
      <c r="C432" s="44"/>
      <c r="D432" s="13" t="s">
        <v>185</v>
      </c>
      <c r="E432" s="13">
        <v>10.0</v>
      </c>
      <c r="F432" s="45">
        <v>170.0</v>
      </c>
      <c r="G432" s="16">
        <f>F432*E432</f>
        <v>1700.0</v>
      </c>
      <c r="H432" s="10"/>
      <c r="I432" s="44"/>
      <c r="J432" s="13" t="s">
        <v>185</v>
      </c>
      <c r="K432" s="13">
        <v>38.0</v>
      </c>
      <c r="L432" s="45">
        <v>170.0</v>
      </c>
      <c r="M432" s="16">
        <f>L432*K432</f>
        <v>6460.0</v>
      </c>
      <c r="N432" s="11"/>
    </row>
    <row r="433" spans="8:8">
      <c r="B433" s="5"/>
      <c r="C433" s="44"/>
      <c r="D433" s="13" t="s">
        <v>0</v>
      </c>
      <c r="E433" s="13">
        <v>1.0</v>
      </c>
      <c r="F433" s="17">
        <v>1500.0</v>
      </c>
      <c r="G433" s="16">
        <f>F433*E433</f>
        <v>1500.0</v>
      </c>
      <c r="H433" s="10"/>
      <c r="I433" s="44"/>
      <c r="J433" s="13" t="s">
        <v>0</v>
      </c>
      <c r="K433" s="13">
        <v>1.0</v>
      </c>
      <c r="L433" s="17">
        <v>1500.0</v>
      </c>
      <c r="M433" s="16">
        <f>L433*K433</f>
        <v>1500.0</v>
      </c>
      <c r="N433" s="11"/>
    </row>
    <row r="434" spans="8:8">
      <c r="B434" s="5"/>
      <c r="C434" s="44"/>
      <c r="D434" s="13"/>
      <c r="E434" s="13"/>
      <c r="F434" s="13"/>
      <c r="G434" s="13"/>
      <c r="H434" s="10"/>
      <c r="I434" s="44"/>
      <c r="J434" s="13"/>
      <c r="K434" s="13"/>
      <c r="L434" s="17"/>
      <c r="M434" s="16"/>
      <c r="N434" s="11"/>
    </row>
    <row r="435" spans="8:8">
      <c r="B435" s="5"/>
      <c r="C435" s="44"/>
      <c r="D435" s="13"/>
      <c r="E435" s="13"/>
      <c r="F435" s="17"/>
      <c r="G435" s="16"/>
      <c r="H435" s="10"/>
      <c r="I435" s="44"/>
      <c r="J435" s="13"/>
      <c r="K435" s="13"/>
      <c r="L435" s="17"/>
      <c r="M435" s="16"/>
      <c r="N435" s="11"/>
    </row>
    <row r="436" spans="8:8">
      <c r="B436" s="5"/>
      <c r="C436" s="44"/>
      <c r="D436" s="13"/>
      <c r="E436" s="13"/>
      <c r="F436" s="13"/>
      <c r="G436" s="14"/>
      <c r="H436" s="10"/>
      <c r="I436" s="44"/>
      <c r="J436" s="13"/>
      <c r="K436" s="13"/>
      <c r="L436" s="13"/>
      <c r="M436" s="14"/>
      <c r="N436" s="11"/>
    </row>
    <row r="437" spans="8:8">
      <c r="B437" s="5"/>
      <c r="C437" s="44"/>
      <c r="D437" s="13"/>
      <c r="E437" s="13"/>
      <c r="F437" s="17"/>
      <c r="G437" s="16"/>
      <c r="H437" s="10"/>
      <c r="I437" s="44"/>
      <c r="J437" s="13"/>
      <c r="K437" s="13"/>
      <c r="L437" s="17"/>
      <c r="M437" s="16"/>
      <c r="N437" s="11"/>
    </row>
    <row r="438" spans="8:8">
      <c r="B438" s="5"/>
      <c r="C438" s="44"/>
      <c r="D438" s="10"/>
      <c r="E438" s="13"/>
      <c r="F438" s="17"/>
      <c r="G438" s="16"/>
      <c r="H438" s="10"/>
      <c r="I438" s="44"/>
      <c r="J438" s="10"/>
      <c r="K438" s="13"/>
      <c r="L438" s="17"/>
      <c r="M438" s="16"/>
      <c r="N438" s="11"/>
    </row>
    <row r="439" spans="8:8">
      <c r="B439" s="5"/>
      <c r="C439" s="44"/>
      <c r="D439" s="13"/>
      <c r="E439" s="13"/>
      <c r="F439" s="17"/>
      <c r="G439" s="16"/>
      <c r="H439" s="10"/>
      <c r="I439" s="44"/>
      <c r="J439" s="13"/>
      <c r="K439" s="13"/>
      <c r="L439" s="17"/>
      <c r="M439" s="16"/>
      <c r="N439" s="11"/>
    </row>
    <row r="440" spans="8:8">
      <c r="B440" s="5"/>
      <c r="C440" s="44"/>
      <c r="D440" s="13"/>
      <c r="E440" s="13"/>
      <c r="F440" s="18"/>
      <c r="G440" s="16"/>
      <c r="H440" s="10"/>
      <c r="I440" s="44"/>
      <c r="J440" s="13"/>
      <c r="K440" s="13"/>
      <c r="L440" s="18"/>
      <c r="M440" s="16"/>
      <c r="N440" s="11"/>
    </row>
    <row r="441" spans="8:8" ht="15.75">
      <c r="B441" s="5"/>
      <c r="C441" s="44"/>
      <c r="D441" s="13"/>
      <c r="E441" s="13"/>
      <c r="F441" s="19"/>
      <c r="G441" s="20"/>
      <c r="H441" s="10"/>
      <c r="I441" s="44"/>
      <c r="J441" s="13"/>
      <c r="K441" s="13"/>
      <c r="L441" s="19"/>
      <c r="M441" s="20"/>
      <c r="N441" s="11"/>
    </row>
    <row r="442" spans="8:8" ht="15.0" customHeight="1">
      <c r="B442" s="5"/>
      <c r="C442" s="44"/>
      <c r="D442" s="21" t="s">
        <v>7</v>
      </c>
      <c r="E442" s="46"/>
      <c r="F442" s="23">
        <f>SUM(G428:G441)</f>
        <v>34300.0</v>
      </c>
      <c r="G442" s="24"/>
      <c r="H442" s="10"/>
      <c r="I442" s="44"/>
      <c r="J442" s="21" t="s">
        <v>7</v>
      </c>
      <c r="K442" s="46"/>
      <c r="L442" s="23">
        <f>SUM(M428:M441)</f>
        <v>37160.0</v>
      </c>
      <c r="M442" s="24"/>
      <c r="N442" s="11"/>
    </row>
    <row r="443" spans="8:8" ht="15.75" customHeight="1">
      <c r="B443" s="5"/>
      <c r="C443" s="47"/>
      <c r="D443" s="26"/>
      <c r="E443" s="48"/>
      <c r="F443" s="28"/>
      <c r="G443" s="29"/>
      <c r="H443" s="10"/>
      <c r="I443" s="47"/>
      <c r="J443" s="26"/>
      <c r="K443" s="48"/>
      <c r="L443" s="28"/>
      <c r="M443" s="29"/>
      <c r="N443" s="11"/>
    </row>
    <row r="444" spans="8:8" ht="15.75">
      <c r="B444" s="5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1"/>
    </row>
    <row r="445" spans="8:8">
      <c r="B445" s="5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49">
        <v>15.0</v>
      </c>
      <c r="N445" s="11"/>
    </row>
    <row r="446" spans="8:8" ht="15.75">
      <c r="B446" s="5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50"/>
      <c r="N446" s="11"/>
    </row>
    <row r="447" spans="8:8" ht="15.75">
      <c r="B447" s="36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8"/>
    </row>
    <row r="448" spans="8:8"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</row>
    <row r="449" spans="8:8"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</row>
    <row r="450" spans="8:8" ht="15.75"/>
    <row r="451" spans="8:8" ht="15.75">
      <c r="A451" s="52"/>
      <c r="B451" s="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4"/>
    </row>
    <row r="452" spans="8:8">
      <c r="B452" s="5"/>
      <c r="C452" s="43"/>
      <c r="D452" s="3" t="s">
        <v>144</v>
      </c>
      <c r="E452" s="7"/>
      <c r="F452" s="8"/>
      <c r="G452" s="9">
        <v>24700.0</v>
      </c>
      <c r="H452" s="10"/>
      <c r="I452" s="43"/>
      <c r="J452" s="3" t="s">
        <v>144</v>
      </c>
      <c r="K452" s="7"/>
      <c r="L452" s="8"/>
      <c r="M452" s="9">
        <v>24700.0</v>
      </c>
      <c r="N452" s="11"/>
    </row>
    <row r="453" spans="8:8">
      <c r="B453" s="5"/>
      <c r="C453" s="44"/>
      <c r="D453" s="13"/>
      <c r="E453" s="13"/>
      <c r="F453" s="13"/>
      <c r="G453" s="14"/>
      <c r="H453" s="10"/>
      <c r="I453" s="44"/>
      <c r="J453" s="13"/>
      <c r="K453" s="13"/>
      <c r="L453" s="13"/>
      <c r="M453" s="14"/>
      <c r="N453" s="11"/>
    </row>
    <row r="454" spans="8:8">
      <c r="B454" s="5"/>
      <c r="C454" s="44"/>
      <c r="D454" s="30" t="s">
        <v>212</v>
      </c>
      <c r="E454" s="30">
        <v>1.0</v>
      </c>
      <c r="F454" s="45">
        <v>4600.0</v>
      </c>
      <c r="G454" s="39">
        <f t="shared" si="55" ref="G454">F454*E454</f>
        <v>4600.0</v>
      </c>
      <c r="H454" s="10"/>
      <c r="I454" s="44"/>
      <c r="J454" s="13" t="s">
        <v>211</v>
      </c>
      <c r="K454" s="13">
        <v>1.0</v>
      </c>
      <c r="L454" s="17">
        <v>4600.0</v>
      </c>
      <c r="M454" s="16">
        <f t="shared" si="56" ref="M454">L454*K454</f>
        <v>4600.0</v>
      </c>
      <c r="N454" s="11"/>
    </row>
    <row r="455" spans="8:8">
      <c r="B455" s="5"/>
      <c r="C455" s="44"/>
      <c r="D455" s="30" t="s">
        <v>14</v>
      </c>
      <c r="E455" s="30">
        <v>1.0</v>
      </c>
      <c r="F455" s="17">
        <v>1700.0</v>
      </c>
      <c r="G455" s="39">
        <f>F455*E455</f>
        <v>1700.0</v>
      </c>
      <c r="H455" s="10"/>
      <c r="I455" s="44"/>
      <c r="J455" s="13" t="s">
        <v>14</v>
      </c>
      <c r="K455" s="13">
        <v>1.0</v>
      </c>
      <c r="L455" s="17">
        <v>1700.0</v>
      </c>
      <c r="M455" s="16">
        <f>L455*K455</f>
        <v>1700.0</v>
      </c>
      <c r="N455" s="11"/>
    </row>
    <row r="456" spans="8:8">
      <c r="B456" s="5"/>
      <c r="C456" s="44"/>
      <c r="D456" s="30" t="s">
        <v>0</v>
      </c>
      <c r="E456" s="30">
        <v>1.0</v>
      </c>
      <c r="F456" s="17">
        <v>1500.0</v>
      </c>
      <c r="G456" s="45">
        <v>1500.0</v>
      </c>
      <c r="H456" s="10"/>
      <c r="I456" s="44"/>
      <c r="J456" s="13" t="s">
        <v>0</v>
      </c>
      <c r="K456" s="13">
        <v>1.0</v>
      </c>
      <c r="L456" s="17">
        <v>1500.0</v>
      </c>
      <c r="M456" s="16">
        <f>L456*K456</f>
        <v>1500.0</v>
      </c>
      <c r="N456" s="11"/>
    </row>
    <row r="457" spans="8:8">
      <c r="B457" s="5"/>
      <c r="C457" s="44"/>
      <c r="D457" s="30"/>
      <c r="E457" s="30"/>
      <c r="F457" s="45"/>
      <c r="G457" s="39"/>
      <c r="H457" s="10"/>
      <c r="I457" s="44"/>
      <c r="J457" s="13"/>
      <c r="K457" s="13"/>
      <c r="L457" s="13"/>
      <c r="M457" s="13"/>
      <c r="N457" s="11"/>
    </row>
    <row r="458" spans="8:8">
      <c r="B458" s="5"/>
      <c r="C458" s="44"/>
      <c r="D458" s="30"/>
      <c r="E458" s="30"/>
      <c r="F458" s="45"/>
      <c r="G458" s="39"/>
      <c r="H458" s="10"/>
      <c r="I458" s="44"/>
      <c r="J458" s="13"/>
      <c r="K458" s="13"/>
      <c r="L458" s="17"/>
      <c r="M458" s="16"/>
      <c r="N458" s="11"/>
    </row>
    <row r="459" spans="8:8">
      <c r="B459" s="5"/>
      <c r="C459" s="44"/>
      <c r="D459" s="30"/>
      <c r="E459" s="30"/>
      <c r="F459" s="45"/>
      <c r="G459" s="39"/>
      <c r="H459" s="10"/>
      <c r="I459" s="44"/>
      <c r="J459" s="13"/>
      <c r="K459" s="13"/>
      <c r="L459" s="17"/>
      <c r="M459" s="16"/>
      <c r="N459" s="11"/>
    </row>
    <row r="460" spans="8:8">
      <c r="B460" s="5"/>
      <c r="C460" s="44"/>
      <c r="D460" s="13"/>
      <c r="E460" s="13"/>
      <c r="F460" s="13"/>
      <c r="G460" s="14"/>
      <c r="H460" s="10"/>
      <c r="I460" s="44"/>
      <c r="J460" s="13"/>
      <c r="K460" s="13"/>
      <c r="L460" s="13"/>
      <c r="M460" s="14"/>
      <c r="N460" s="11"/>
    </row>
    <row r="461" spans="8:8">
      <c r="B461" s="5"/>
      <c r="C461" s="44"/>
      <c r="D461" s="13"/>
      <c r="E461" s="13"/>
      <c r="F461" s="17"/>
      <c r="G461" s="16"/>
      <c r="H461" s="10"/>
      <c r="I461" s="44"/>
      <c r="J461" s="13"/>
      <c r="K461" s="13"/>
      <c r="L461" s="17"/>
      <c r="M461" s="16"/>
      <c r="N461" s="11"/>
    </row>
    <row r="462" spans="8:8">
      <c r="B462" s="5"/>
      <c r="C462" s="44"/>
      <c r="D462" s="10"/>
      <c r="E462" s="13"/>
      <c r="F462" s="17"/>
      <c r="G462" s="16"/>
      <c r="H462" s="10"/>
      <c r="I462" s="44"/>
      <c r="J462" s="10"/>
      <c r="K462" s="13"/>
      <c r="L462" s="17"/>
      <c r="M462" s="16"/>
      <c r="N462" s="11"/>
    </row>
    <row r="463" spans="8:8">
      <c r="B463" s="5"/>
      <c r="C463" s="44"/>
      <c r="D463" s="13"/>
      <c r="E463" s="13"/>
      <c r="F463" s="17"/>
      <c r="G463" s="16"/>
      <c r="H463" s="10"/>
      <c r="I463" s="44"/>
      <c r="J463" s="13"/>
      <c r="K463" s="13"/>
      <c r="L463" s="17"/>
      <c r="M463" s="16"/>
      <c r="N463" s="11"/>
    </row>
    <row r="464" spans="8:8">
      <c r="B464" s="5"/>
      <c r="C464" s="44"/>
      <c r="D464" s="13"/>
      <c r="E464" s="13"/>
      <c r="F464" s="18"/>
      <c r="G464" s="16"/>
      <c r="H464" s="10"/>
      <c r="I464" s="44"/>
      <c r="J464" s="13"/>
      <c r="K464" s="13"/>
      <c r="L464" s="18"/>
      <c r="M464" s="16"/>
      <c r="N464" s="11"/>
    </row>
    <row r="465" spans="8:8" ht="15.75">
      <c r="B465" s="5"/>
      <c r="C465" s="44"/>
      <c r="D465" s="13"/>
      <c r="E465" s="13"/>
      <c r="F465" s="19"/>
      <c r="G465" s="20"/>
      <c r="H465" s="10"/>
      <c r="I465" s="44"/>
      <c r="J465" s="13"/>
      <c r="K465" s="13"/>
      <c r="L465" s="19"/>
      <c r="M465" s="20"/>
      <c r="N465" s="11"/>
    </row>
    <row r="466" spans="8:8" ht="15.0" customHeight="1">
      <c r="B466" s="5"/>
      <c r="C466" s="44"/>
      <c r="D466" s="21" t="s">
        <v>7</v>
      </c>
      <c r="E466" s="46"/>
      <c r="F466" s="23">
        <f>SUM(G452:G465)</f>
        <v>32500.0</v>
      </c>
      <c r="G466" s="24"/>
      <c r="H466" s="10"/>
      <c r="I466" s="44"/>
      <c r="J466" s="21" t="s">
        <v>7</v>
      </c>
      <c r="K466" s="46"/>
      <c r="L466" s="23">
        <f>SUM(M452:M465)</f>
        <v>32500.0</v>
      </c>
      <c r="M466" s="24"/>
      <c r="N466" s="11"/>
    </row>
    <row r="467" spans="8:8" ht="15.75" customHeight="1">
      <c r="B467" s="5"/>
      <c r="C467" s="47"/>
      <c r="D467" s="26"/>
      <c r="E467" s="48"/>
      <c r="F467" s="28"/>
      <c r="G467" s="29"/>
      <c r="H467" s="10"/>
      <c r="I467" s="47"/>
      <c r="J467" s="26"/>
      <c r="K467" s="48"/>
      <c r="L467" s="28"/>
      <c r="M467" s="29"/>
      <c r="N467" s="11"/>
    </row>
    <row r="468" spans="8:8" ht="15.75">
      <c r="B468" s="5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1"/>
    </row>
    <row r="469" spans="8:8">
      <c r="B469" s="5"/>
      <c r="C469" s="43"/>
      <c r="D469" s="3" t="s">
        <v>144</v>
      </c>
      <c r="E469" s="7"/>
      <c r="F469" s="8"/>
      <c r="G469" s="9">
        <v>24700.0</v>
      </c>
      <c r="H469" s="10"/>
      <c r="I469" s="43"/>
      <c r="J469" s="3" t="s">
        <v>144</v>
      </c>
      <c r="K469" s="7"/>
      <c r="L469" s="8"/>
      <c r="M469" s="9">
        <v>24700.0</v>
      </c>
      <c r="N469" s="11"/>
    </row>
    <row r="470" spans="8:8">
      <c r="B470" s="5"/>
      <c r="C470" s="44"/>
      <c r="D470" s="13"/>
      <c r="E470" s="13"/>
      <c r="F470" s="13"/>
      <c r="G470" s="14"/>
      <c r="H470" s="10"/>
      <c r="I470" s="44"/>
      <c r="J470" s="13"/>
      <c r="K470" s="13"/>
      <c r="L470" s="13"/>
      <c r="M470" s="14"/>
      <c r="N470" s="11"/>
    </row>
    <row r="471" spans="8:8">
      <c r="B471" s="5"/>
      <c r="C471" s="44"/>
      <c r="D471" s="13" t="s">
        <v>209</v>
      </c>
      <c r="E471" s="13">
        <v>1.0</v>
      </c>
      <c r="F471" s="17">
        <v>4700.0</v>
      </c>
      <c r="G471" s="16">
        <f t="shared" si="57" ref="G471">F471*E471</f>
        <v>4700.0</v>
      </c>
      <c r="H471" s="10"/>
      <c r="I471" s="44"/>
      <c r="J471" s="13" t="s">
        <v>210</v>
      </c>
      <c r="K471" s="13">
        <v>1.0</v>
      </c>
      <c r="L471" s="17">
        <v>4700.0</v>
      </c>
      <c r="M471" s="16">
        <f t="shared" si="58" ref="M471">L471*K471</f>
        <v>4700.0</v>
      </c>
      <c r="N471" s="11"/>
    </row>
    <row r="472" spans="8:8">
      <c r="B472" s="5"/>
      <c r="C472" s="44"/>
      <c r="D472" s="13" t="s">
        <v>14</v>
      </c>
      <c r="E472" s="13">
        <v>1.0</v>
      </c>
      <c r="F472" s="17">
        <v>1700.0</v>
      </c>
      <c r="G472" s="16">
        <f>F472*E472</f>
        <v>1700.0</v>
      </c>
      <c r="H472" s="10"/>
      <c r="I472" s="44"/>
      <c r="J472" s="13" t="s">
        <v>14</v>
      </c>
      <c r="K472" s="13">
        <v>1.0</v>
      </c>
      <c r="L472" s="17">
        <v>1700.0</v>
      </c>
      <c r="M472" s="16">
        <f>L472*K472</f>
        <v>1700.0</v>
      </c>
      <c r="N472" s="11"/>
    </row>
    <row r="473" spans="8:8">
      <c r="B473" s="5"/>
      <c r="C473" s="44"/>
      <c r="D473" s="13" t="s">
        <v>185</v>
      </c>
      <c r="E473" s="13">
        <v>10.0</v>
      </c>
      <c r="F473" s="45">
        <v>170.0</v>
      </c>
      <c r="G473" s="16">
        <f>F473*E473</f>
        <v>1700.0</v>
      </c>
      <c r="H473" s="10"/>
      <c r="I473" s="44"/>
      <c r="J473" s="13" t="s">
        <v>185</v>
      </c>
      <c r="K473" s="13">
        <v>10.0</v>
      </c>
      <c r="L473" s="45">
        <v>170.0</v>
      </c>
      <c r="M473" s="16">
        <f>L473*K473</f>
        <v>1700.0</v>
      </c>
      <c r="N473" s="11"/>
    </row>
    <row r="474" spans="8:8">
      <c r="B474" s="5"/>
      <c r="C474" s="44"/>
      <c r="D474" s="13" t="s">
        <v>0</v>
      </c>
      <c r="E474" s="13">
        <v>1.0</v>
      </c>
      <c r="F474" s="17">
        <v>1500.0</v>
      </c>
      <c r="G474" s="16">
        <f>F474*E474</f>
        <v>1500.0</v>
      </c>
      <c r="H474" s="10"/>
      <c r="I474" s="44"/>
      <c r="J474" s="13" t="s">
        <v>0</v>
      </c>
      <c r="K474" s="13">
        <v>1.0</v>
      </c>
      <c r="L474" s="17">
        <v>1500.0</v>
      </c>
      <c r="M474" s="16">
        <f>L474*K474</f>
        <v>1500.0</v>
      </c>
      <c r="N474" s="11"/>
    </row>
    <row r="475" spans="8:8">
      <c r="B475" s="5"/>
      <c r="C475" s="44"/>
      <c r="D475" s="13" t="s">
        <v>6</v>
      </c>
      <c r="E475" s="13">
        <v>1.0</v>
      </c>
      <c r="F475" s="17">
        <v>1300.0</v>
      </c>
      <c r="G475" s="16">
        <f>F475*E475</f>
        <v>1300.0</v>
      </c>
      <c r="H475" s="10"/>
      <c r="I475" s="44"/>
      <c r="J475" s="13" t="s">
        <v>6</v>
      </c>
      <c r="K475" s="13">
        <v>1.0</v>
      </c>
      <c r="L475" s="17">
        <v>1300.0</v>
      </c>
      <c r="M475" s="16">
        <f>L475*K475</f>
        <v>1300.0</v>
      </c>
      <c r="N475" s="11"/>
    </row>
    <row r="476" spans="8:8">
      <c r="B476" s="5"/>
      <c r="C476" s="44"/>
      <c r="D476" s="13"/>
      <c r="E476" s="13"/>
      <c r="F476" s="17"/>
      <c r="G476" s="16"/>
      <c r="H476" s="10"/>
      <c r="I476" s="44"/>
      <c r="J476" s="13"/>
      <c r="K476" s="13"/>
      <c r="L476" s="17"/>
      <c r="M476" s="16"/>
      <c r="N476" s="11"/>
    </row>
    <row r="477" spans="8:8">
      <c r="B477" s="5"/>
      <c r="C477" s="44"/>
      <c r="D477" s="13"/>
      <c r="E477" s="13"/>
      <c r="F477" s="13"/>
      <c r="G477" s="14"/>
      <c r="H477" s="10"/>
      <c r="I477" s="44"/>
      <c r="J477" s="13"/>
      <c r="K477" s="13"/>
      <c r="L477" s="13"/>
      <c r="M477" s="14"/>
      <c r="N477" s="11"/>
    </row>
    <row r="478" spans="8:8">
      <c r="B478" s="5"/>
      <c r="C478" s="44"/>
      <c r="D478" s="13"/>
      <c r="E478" s="13"/>
      <c r="F478" s="17"/>
      <c r="G478" s="16"/>
      <c r="H478" s="10"/>
      <c r="I478" s="44"/>
      <c r="J478" s="13"/>
      <c r="K478" s="13"/>
      <c r="L478" s="17"/>
      <c r="M478" s="16"/>
      <c r="N478" s="11"/>
    </row>
    <row r="479" spans="8:8">
      <c r="B479" s="5"/>
      <c r="C479" s="44"/>
      <c r="D479" s="10"/>
      <c r="E479" s="13"/>
      <c r="F479" s="17"/>
      <c r="G479" s="16"/>
      <c r="H479" s="10"/>
      <c r="I479" s="44"/>
      <c r="J479" s="10"/>
      <c r="K479" s="13"/>
      <c r="L479" s="17"/>
      <c r="M479" s="16"/>
      <c r="N479" s="11"/>
    </row>
    <row r="480" spans="8:8">
      <c r="B480" s="5"/>
      <c r="C480" s="44"/>
      <c r="D480" s="13"/>
      <c r="E480" s="13"/>
      <c r="F480" s="17"/>
      <c r="G480" s="16"/>
      <c r="H480" s="10"/>
      <c r="I480" s="44"/>
      <c r="J480" s="13"/>
      <c r="K480" s="13"/>
      <c r="L480" s="17"/>
      <c r="M480" s="16"/>
      <c r="N480" s="11"/>
    </row>
    <row r="481" spans="8:8">
      <c r="B481" s="5"/>
      <c r="C481" s="44"/>
      <c r="D481" s="13"/>
      <c r="E481" s="13"/>
      <c r="F481" s="18"/>
      <c r="G481" s="16"/>
      <c r="H481" s="10"/>
      <c r="I481" s="44"/>
      <c r="J481" s="13"/>
      <c r="K481" s="13"/>
      <c r="L481" s="18"/>
      <c r="M481" s="16"/>
      <c r="N481" s="11"/>
    </row>
    <row r="482" spans="8:8" ht="15.75">
      <c r="B482" s="5"/>
      <c r="C482" s="44"/>
      <c r="D482" s="13"/>
      <c r="E482" s="13"/>
      <c r="F482" s="19"/>
      <c r="G482" s="20"/>
      <c r="H482" s="10"/>
      <c r="I482" s="44"/>
      <c r="J482" s="13"/>
      <c r="K482" s="13"/>
      <c r="L482" s="19"/>
      <c r="M482" s="20"/>
      <c r="N482" s="11"/>
    </row>
    <row r="483" spans="8:8" ht="15.0" customHeight="1">
      <c r="B483" s="5"/>
      <c r="C483" s="44"/>
      <c r="D483" s="21" t="s">
        <v>7</v>
      </c>
      <c r="E483" s="46"/>
      <c r="F483" s="23">
        <f>SUM(G469:G482)</f>
        <v>35600.0</v>
      </c>
      <c r="G483" s="24"/>
      <c r="H483" s="10"/>
      <c r="I483" s="44"/>
      <c r="J483" s="21" t="s">
        <v>7</v>
      </c>
      <c r="K483" s="46"/>
      <c r="L483" s="23">
        <f>SUM(M469:M482)</f>
        <v>35600.0</v>
      </c>
      <c r="M483" s="24"/>
      <c r="N483" s="11"/>
    </row>
    <row r="484" spans="8:8" ht="15.75" customHeight="1">
      <c r="B484" s="5"/>
      <c r="C484" s="47"/>
      <c r="D484" s="26"/>
      <c r="E484" s="48"/>
      <c r="F484" s="28"/>
      <c r="G484" s="29"/>
      <c r="H484" s="10"/>
      <c r="I484" s="47"/>
      <c r="J484" s="26"/>
      <c r="K484" s="48"/>
      <c r="L484" s="28"/>
      <c r="M484" s="29"/>
      <c r="N484" s="11"/>
    </row>
    <row r="485" spans="8:8" ht="15.75">
      <c r="B485" s="5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1"/>
    </row>
    <row r="486" spans="8:8">
      <c r="B486" s="5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49">
        <v>16.0</v>
      </c>
      <c r="N486" s="11"/>
    </row>
    <row r="487" spans="8:8" ht="15.75">
      <c r="B487" s="5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50"/>
      <c r="N487" s="11"/>
    </row>
    <row r="488" spans="8:8" ht="15.75">
      <c r="B488" s="36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8"/>
    </row>
    <row r="489" spans="8:8"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</row>
    <row r="490" spans="8:8"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</row>
    <row r="491" spans="8:8" ht="15.75"/>
    <row r="492" spans="8:8" ht="15.75">
      <c r="A492" s="52"/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4"/>
    </row>
    <row r="493" spans="8:8">
      <c r="B493" s="5"/>
      <c r="C493" s="43"/>
      <c r="D493" s="3" t="s">
        <v>144</v>
      </c>
      <c r="E493" s="7"/>
      <c r="F493" s="8"/>
      <c r="G493" s="9">
        <v>24700.0</v>
      </c>
      <c r="H493" s="10"/>
      <c r="I493" s="43"/>
      <c r="J493" s="3" t="s">
        <v>144</v>
      </c>
      <c r="K493" s="7"/>
      <c r="L493" s="8"/>
      <c r="M493" s="9">
        <v>24700.0</v>
      </c>
      <c r="N493" s="11"/>
    </row>
    <row r="494" spans="8:8">
      <c r="B494" s="5"/>
      <c r="C494" s="44"/>
      <c r="D494" s="13"/>
      <c r="E494" s="13"/>
      <c r="F494" s="13"/>
      <c r="G494" s="14"/>
      <c r="H494" s="10"/>
      <c r="I494" s="44"/>
      <c r="J494" s="13"/>
      <c r="K494" s="13"/>
      <c r="L494" s="13"/>
      <c r="M494" s="14"/>
      <c r="N494" s="11"/>
    </row>
    <row r="495" spans="8:8">
      <c r="B495" s="5"/>
      <c r="C495" s="44"/>
      <c r="D495" s="13" t="s">
        <v>213</v>
      </c>
      <c r="E495" s="30">
        <v>1.0</v>
      </c>
      <c r="F495" s="45">
        <v>10400.0</v>
      </c>
      <c r="G495" s="39">
        <f t="shared" si="59" ref="G495">F495*E495</f>
        <v>10400.0</v>
      </c>
      <c r="H495" s="10"/>
      <c r="I495" s="44"/>
      <c r="J495" s="13" t="s">
        <v>214</v>
      </c>
      <c r="K495" s="30">
        <v>1.0</v>
      </c>
      <c r="L495" s="45">
        <v>10800.0</v>
      </c>
      <c r="M495" s="39">
        <f t="shared" si="60" ref="M495">L495*K495</f>
        <v>10800.0</v>
      </c>
      <c r="N495" s="11"/>
    </row>
    <row r="496" spans="8:8">
      <c r="B496" s="5"/>
      <c r="C496" s="44"/>
      <c r="D496" s="13" t="s">
        <v>2</v>
      </c>
      <c r="E496" s="30">
        <v>1.0</v>
      </c>
      <c r="F496" s="15">
        <v>3100.0</v>
      </c>
      <c r="G496" s="39">
        <f>F496*E496</f>
        <v>3100.0</v>
      </c>
      <c r="H496" s="10"/>
      <c r="I496" s="44"/>
      <c r="J496" s="13" t="s">
        <v>2</v>
      </c>
      <c r="K496" s="30">
        <v>1.0</v>
      </c>
      <c r="L496" s="15">
        <v>3100.0</v>
      </c>
      <c r="M496" s="39">
        <f>L496*K496</f>
        <v>3100.0</v>
      </c>
      <c r="N496" s="11"/>
    </row>
    <row r="497" spans="8:8">
      <c r="B497" s="5"/>
      <c r="C497" s="44"/>
      <c r="D497" s="10" t="s">
        <v>3</v>
      </c>
      <c r="E497" s="30">
        <v>1.0</v>
      </c>
      <c r="F497" s="17">
        <v>700.0</v>
      </c>
      <c r="G497" s="39">
        <f>F497*E497</f>
        <v>700.0</v>
      </c>
      <c r="H497" s="10"/>
      <c r="I497" s="44"/>
      <c r="J497" s="10" t="s">
        <v>3</v>
      </c>
      <c r="K497" s="30">
        <v>1.0</v>
      </c>
      <c r="L497" s="17">
        <v>700.0</v>
      </c>
      <c r="M497" s="39">
        <f>L497*K497</f>
        <v>700.0</v>
      </c>
      <c r="N497" s="11"/>
    </row>
    <row r="498" spans="8:8">
      <c r="B498" s="5"/>
      <c r="C498" s="44"/>
      <c r="D498" s="13" t="s">
        <v>184</v>
      </c>
      <c r="E498" s="30">
        <v>1.0</v>
      </c>
      <c r="F498" s="13">
        <v>1000.0</v>
      </c>
      <c r="G498" s="51">
        <f t="shared" si="61" ref="G498:G500">F498*E498</f>
        <v>1000.0</v>
      </c>
      <c r="H498" s="10"/>
      <c r="I498" s="44"/>
      <c r="J498" s="13" t="s">
        <v>184</v>
      </c>
      <c r="K498" s="30">
        <v>2.0</v>
      </c>
      <c r="L498" s="13">
        <v>1000.0</v>
      </c>
      <c r="M498" s="51">
        <f t="shared" si="62" ref="M498:M499">L498*K498</f>
        <v>2000.0</v>
      </c>
      <c r="N498" s="11"/>
    </row>
    <row r="499" spans="8:8">
      <c r="B499" s="5"/>
      <c r="C499" s="44"/>
      <c r="D499" s="13" t="s">
        <v>185</v>
      </c>
      <c r="E499" s="30">
        <v>30.0</v>
      </c>
      <c r="F499" s="45">
        <v>170.0</v>
      </c>
      <c r="G499" s="39">
        <f t="shared" si="61"/>
        <v>5100.0</v>
      </c>
      <c r="H499" s="10"/>
      <c r="I499" s="44"/>
      <c r="J499" s="13" t="s">
        <v>185</v>
      </c>
      <c r="K499" s="30">
        <v>25.0</v>
      </c>
      <c r="L499" s="45">
        <v>170.0</v>
      </c>
      <c r="M499" s="39">
        <f t="shared" si="62"/>
        <v>4250.0</v>
      </c>
      <c r="N499" s="11"/>
    </row>
    <row r="500" spans="8:8">
      <c r="B500" s="5"/>
      <c r="C500" s="44"/>
      <c r="D500" s="13" t="s">
        <v>183</v>
      </c>
      <c r="E500" s="30">
        <v>1.0</v>
      </c>
      <c r="F500" s="45">
        <v>1700.0</v>
      </c>
      <c r="G500" s="39">
        <f t="shared" si="61"/>
        <v>1700.0</v>
      </c>
      <c r="H500" s="10"/>
      <c r="I500" s="44"/>
      <c r="J500" s="13" t="s">
        <v>10</v>
      </c>
      <c r="K500" s="30">
        <v>1.0</v>
      </c>
      <c r="L500" s="13">
        <v>500.0</v>
      </c>
      <c r="M500" s="51">
        <f>L500*K500</f>
        <v>500.0</v>
      </c>
      <c r="N500" s="11"/>
    </row>
    <row r="501" spans="8:8">
      <c r="B501" s="5"/>
      <c r="C501" s="44"/>
      <c r="D501" s="13"/>
      <c r="E501" s="30"/>
      <c r="F501" s="30"/>
      <c r="G501" s="51"/>
      <c r="H501" s="10"/>
      <c r="I501" s="44"/>
      <c r="J501" s="13" t="s">
        <v>183</v>
      </c>
      <c r="K501" s="30">
        <v>1.0</v>
      </c>
      <c r="L501" s="45">
        <v>1700.0</v>
      </c>
      <c r="M501" s="39">
        <f t="shared" si="63" ref="M501">L501*K501</f>
        <v>1700.0</v>
      </c>
      <c r="N501" s="11"/>
    </row>
    <row r="502" spans="8:8">
      <c r="B502" s="5"/>
      <c r="C502" s="44"/>
      <c r="D502" s="13"/>
      <c r="E502" s="30"/>
      <c r="F502" s="45"/>
      <c r="G502" s="39"/>
      <c r="H502" s="10"/>
      <c r="I502" s="44"/>
      <c r="J502" s="13"/>
      <c r="K502" s="30"/>
      <c r="L502" s="45"/>
      <c r="M502" s="39"/>
      <c r="N502" s="11"/>
    </row>
    <row r="503" spans="8:8">
      <c r="B503" s="5"/>
      <c r="C503" s="44"/>
      <c r="D503" s="10"/>
      <c r="E503" s="13"/>
      <c r="F503" s="17"/>
      <c r="G503" s="16"/>
      <c r="H503" s="10"/>
      <c r="I503" s="44"/>
      <c r="J503" s="10"/>
      <c r="K503" s="30"/>
      <c r="L503" s="45"/>
      <c r="M503" s="39"/>
      <c r="N503" s="11"/>
    </row>
    <row r="504" spans="8:8">
      <c r="B504" s="5"/>
      <c r="C504" s="44"/>
      <c r="D504" s="13"/>
      <c r="E504" s="13"/>
      <c r="F504" s="17"/>
      <c r="G504" s="16"/>
      <c r="H504" s="10"/>
      <c r="I504" s="44"/>
      <c r="J504" s="13"/>
      <c r="K504" s="13"/>
      <c r="L504" s="17"/>
      <c r="M504" s="16"/>
      <c r="N504" s="11"/>
    </row>
    <row r="505" spans="8:8">
      <c r="B505" s="5"/>
      <c r="C505" s="44"/>
      <c r="D505" s="13"/>
      <c r="E505" s="13"/>
      <c r="F505" s="18"/>
      <c r="G505" s="16"/>
      <c r="H505" s="10"/>
      <c r="I505" s="44"/>
      <c r="J505" s="13"/>
      <c r="K505" s="13"/>
      <c r="L505" s="18"/>
      <c r="M505" s="16"/>
      <c r="N505" s="11"/>
    </row>
    <row r="506" spans="8:8" ht="15.75">
      <c r="B506" s="5"/>
      <c r="C506" s="44"/>
      <c r="D506" s="13"/>
      <c r="E506" s="13"/>
      <c r="F506" s="19"/>
      <c r="G506" s="20"/>
      <c r="H506" s="10"/>
      <c r="I506" s="44"/>
      <c r="J506" s="13"/>
      <c r="K506" s="13"/>
      <c r="L506" s="19"/>
      <c r="M506" s="20"/>
      <c r="N506" s="11"/>
    </row>
    <row r="507" spans="8:8" ht="15.0" customHeight="1">
      <c r="B507" s="5"/>
      <c r="C507" s="44"/>
      <c r="D507" s="21" t="s">
        <v>7</v>
      </c>
      <c r="E507" s="46"/>
      <c r="F507" s="23">
        <f>SUM(G493:G506)</f>
        <v>46700.0</v>
      </c>
      <c r="G507" s="24"/>
      <c r="H507" s="10"/>
      <c r="I507" s="44"/>
      <c r="J507" s="21" t="s">
        <v>7</v>
      </c>
      <c r="K507" s="46"/>
      <c r="L507" s="23">
        <f>SUM(M493:M506)</f>
        <v>47750.0</v>
      </c>
      <c r="M507" s="24"/>
      <c r="N507" s="11"/>
    </row>
    <row r="508" spans="8:8" ht="15.75" customHeight="1">
      <c r="B508" s="5"/>
      <c r="C508" s="47"/>
      <c r="D508" s="26"/>
      <c r="E508" s="48"/>
      <c r="F508" s="28"/>
      <c r="G508" s="29"/>
      <c r="H508" s="10"/>
      <c r="I508" s="47"/>
      <c r="J508" s="26"/>
      <c r="K508" s="48"/>
      <c r="L508" s="28"/>
      <c r="M508" s="29"/>
      <c r="N508" s="11"/>
    </row>
    <row r="509" spans="8:8" ht="15.75">
      <c r="B509" s="5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1"/>
    </row>
    <row r="510" spans="8:8">
      <c r="B510" s="5"/>
      <c r="C510" s="43"/>
      <c r="D510" s="3" t="s">
        <v>144</v>
      </c>
      <c r="E510" s="7"/>
      <c r="F510" s="8"/>
      <c r="G510" s="9">
        <v>24700.0</v>
      </c>
      <c r="H510" s="10"/>
      <c r="I510" s="43"/>
      <c r="J510" s="3" t="s">
        <v>144</v>
      </c>
      <c r="K510" s="7"/>
      <c r="L510" s="8"/>
      <c r="M510" s="9">
        <v>24700.0</v>
      </c>
      <c r="N510" s="11"/>
    </row>
    <row r="511" spans="8:8">
      <c r="B511" s="5"/>
      <c r="C511" s="44"/>
      <c r="D511" s="13"/>
      <c r="E511" s="13"/>
      <c r="F511" s="13"/>
      <c r="G511" s="14"/>
      <c r="H511" s="10"/>
      <c r="I511" s="44"/>
      <c r="J511" s="13"/>
      <c r="K511" s="13"/>
      <c r="L511" s="13"/>
      <c r="M511" s="14"/>
      <c r="N511" s="11"/>
    </row>
    <row r="512" spans="8:8">
      <c r="B512" s="5"/>
      <c r="C512" s="44"/>
      <c r="D512" s="13" t="s">
        <v>215</v>
      </c>
      <c r="E512" s="30">
        <v>1.0</v>
      </c>
      <c r="F512" s="45">
        <v>10300.0</v>
      </c>
      <c r="G512" s="39">
        <f t="shared" si="64" ref="G512">F512*E512</f>
        <v>10300.0</v>
      </c>
      <c r="H512" s="10"/>
      <c r="I512" s="44"/>
      <c r="J512" s="13" t="s">
        <v>216</v>
      </c>
      <c r="K512" s="13">
        <v>1.0</v>
      </c>
      <c r="L512" s="17">
        <v>10200.0</v>
      </c>
      <c r="M512" s="16">
        <f t="shared" si="65" ref="M512:M514">L512*K512</f>
        <v>10200.0</v>
      </c>
      <c r="N512" s="11"/>
    </row>
    <row r="513" spans="8:8">
      <c r="B513" s="5"/>
      <c r="C513" s="44"/>
      <c r="D513" s="13" t="s">
        <v>2</v>
      </c>
      <c r="E513" s="30">
        <v>1.0</v>
      </c>
      <c r="F513" s="15">
        <v>3100.0</v>
      </c>
      <c r="G513" s="39">
        <f>F513*E513</f>
        <v>3100.0</v>
      </c>
      <c r="H513" s="10"/>
      <c r="I513" s="44"/>
      <c r="J513" s="13" t="s">
        <v>184</v>
      </c>
      <c r="K513" s="13">
        <v>2.0</v>
      </c>
      <c r="L513" s="13">
        <v>1000.0</v>
      </c>
      <c r="M513" s="14">
        <f t="shared" si="65"/>
        <v>2000.0</v>
      </c>
      <c r="N513" s="11"/>
    </row>
    <row r="514" spans="8:8">
      <c r="B514" s="5"/>
      <c r="C514" s="44"/>
      <c r="D514" s="10" t="s">
        <v>3</v>
      </c>
      <c r="E514" s="30">
        <v>1.0</v>
      </c>
      <c r="F514" s="17">
        <v>700.0</v>
      </c>
      <c r="G514" s="39">
        <f>F514*E514</f>
        <v>700.0</v>
      </c>
      <c r="H514" s="10"/>
      <c r="I514" s="44"/>
      <c r="J514" s="13" t="s">
        <v>185</v>
      </c>
      <c r="K514" s="13">
        <v>26.0</v>
      </c>
      <c r="L514" s="45">
        <v>170.0</v>
      </c>
      <c r="M514" s="16">
        <f t="shared" si="65"/>
        <v>4420.0</v>
      </c>
      <c r="N514" s="11"/>
    </row>
    <row r="515" spans="8:8">
      <c r="B515" s="5"/>
      <c r="C515" s="44"/>
      <c r="D515" s="13" t="s">
        <v>184</v>
      </c>
      <c r="E515" s="30">
        <v>2.0</v>
      </c>
      <c r="F515" s="13">
        <v>1000.0</v>
      </c>
      <c r="G515" s="51">
        <f t="shared" si="66" ref="G515:G516">F515*E515</f>
        <v>2000.0</v>
      </c>
      <c r="H515" s="10"/>
      <c r="I515" s="44"/>
      <c r="J515" s="13" t="s">
        <v>6</v>
      </c>
      <c r="K515" s="30">
        <v>1.0</v>
      </c>
      <c r="L515" s="17">
        <v>1300.0</v>
      </c>
      <c r="M515" s="39">
        <f>L515*K515</f>
        <v>1300.0</v>
      </c>
      <c r="N515" s="11"/>
    </row>
    <row r="516" spans="8:8">
      <c r="B516" s="5"/>
      <c r="C516" s="44"/>
      <c r="D516" s="13" t="s">
        <v>185</v>
      </c>
      <c r="E516" s="13">
        <v>26.0</v>
      </c>
      <c r="F516" s="45">
        <v>170.0</v>
      </c>
      <c r="G516" s="16">
        <f t="shared" si="66"/>
        <v>4420.0</v>
      </c>
      <c r="H516" s="10"/>
      <c r="I516" s="44"/>
      <c r="J516" s="13" t="s">
        <v>10</v>
      </c>
      <c r="K516" s="30">
        <v>1.0</v>
      </c>
      <c r="L516" s="13">
        <v>500.0</v>
      </c>
      <c r="M516" s="51">
        <f>L516*K516</f>
        <v>500.0</v>
      </c>
      <c r="N516" s="11"/>
    </row>
    <row r="517" spans="8:8">
      <c r="B517" s="5"/>
      <c r="C517" s="44"/>
      <c r="D517" s="13"/>
      <c r="E517" s="13"/>
      <c r="F517" s="17"/>
      <c r="G517" s="16"/>
      <c r="H517" s="10"/>
      <c r="I517" s="44"/>
      <c r="J517" s="13" t="s">
        <v>0</v>
      </c>
      <c r="K517" s="30">
        <v>1.0</v>
      </c>
      <c r="L517" s="17">
        <v>1500.0</v>
      </c>
      <c r="M517" s="39">
        <f>L517*K517</f>
        <v>1500.0</v>
      </c>
      <c r="N517" s="11"/>
    </row>
    <row r="518" spans="8:8">
      <c r="B518" s="5"/>
      <c r="C518" s="44"/>
      <c r="D518" s="13"/>
      <c r="E518" s="13"/>
      <c r="F518" s="13"/>
      <c r="G518" s="14"/>
      <c r="H518" s="10"/>
      <c r="I518" s="44"/>
      <c r="J518" s="13" t="s">
        <v>183</v>
      </c>
      <c r="K518" s="30">
        <v>1.0</v>
      </c>
      <c r="L518" s="45">
        <v>1700.0</v>
      </c>
      <c r="M518" s="39">
        <f t="shared" si="67" ref="M518">L518*K518</f>
        <v>1700.0</v>
      </c>
      <c r="N518" s="11"/>
    </row>
    <row r="519" spans="8:8">
      <c r="B519" s="5"/>
      <c r="C519" s="44"/>
      <c r="D519" s="13"/>
      <c r="E519" s="13"/>
      <c r="F519" s="17"/>
      <c r="G519" s="16"/>
      <c r="H519" s="10"/>
      <c r="I519" s="44"/>
      <c r="J519" s="13"/>
      <c r="K519" s="13"/>
      <c r="L519" s="17"/>
      <c r="M519" s="16"/>
      <c r="N519" s="11"/>
    </row>
    <row r="520" spans="8:8">
      <c r="B520" s="5"/>
      <c r="C520" s="44"/>
      <c r="D520" s="10"/>
      <c r="E520" s="13"/>
      <c r="F520" s="17"/>
      <c r="G520" s="16"/>
      <c r="H520" s="10"/>
      <c r="I520" s="44"/>
      <c r="J520" s="10"/>
      <c r="K520" s="13"/>
      <c r="L520" s="17"/>
      <c r="M520" s="16"/>
      <c r="N520" s="11"/>
    </row>
    <row r="521" spans="8:8">
      <c r="B521" s="5"/>
      <c r="C521" s="44"/>
      <c r="D521" s="13"/>
      <c r="E521" s="13"/>
      <c r="F521" s="17"/>
      <c r="G521" s="16"/>
      <c r="H521" s="10"/>
      <c r="I521" s="44"/>
      <c r="J521" s="13"/>
      <c r="K521" s="13"/>
      <c r="L521" s="17"/>
      <c r="M521" s="16"/>
      <c r="N521" s="11"/>
    </row>
    <row r="522" spans="8:8">
      <c r="B522" s="5"/>
      <c r="C522" s="44"/>
      <c r="D522" s="13"/>
      <c r="E522" s="13"/>
      <c r="F522" s="18"/>
      <c r="G522" s="16"/>
      <c r="H522" s="10"/>
      <c r="I522" s="44"/>
      <c r="J522" s="13"/>
      <c r="K522" s="13"/>
      <c r="L522" s="18"/>
      <c r="M522" s="16"/>
      <c r="N522" s="11"/>
    </row>
    <row r="523" spans="8:8" ht="15.75">
      <c r="B523" s="5"/>
      <c r="C523" s="44"/>
      <c r="D523" s="13"/>
      <c r="E523" s="13"/>
      <c r="F523" s="19"/>
      <c r="G523" s="20"/>
      <c r="H523" s="10"/>
      <c r="I523" s="44"/>
      <c r="J523" s="13"/>
      <c r="K523" s="13"/>
      <c r="L523" s="19"/>
      <c r="M523" s="20"/>
      <c r="N523" s="11"/>
    </row>
    <row r="524" spans="8:8" ht="15.0" customHeight="1">
      <c r="B524" s="5"/>
      <c r="C524" s="44"/>
      <c r="D524" s="21" t="s">
        <v>7</v>
      </c>
      <c r="E524" s="46"/>
      <c r="F524" s="23">
        <f>SUM(G510:G523)</f>
        <v>45220.0</v>
      </c>
      <c r="G524" s="24"/>
      <c r="H524" s="10"/>
      <c r="I524" s="44"/>
      <c r="J524" s="21" t="s">
        <v>7</v>
      </c>
      <c r="K524" s="46"/>
      <c r="L524" s="23">
        <f>SUM(M510:M523)</f>
        <v>46320.0</v>
      </c>
      <c r="M524" s="24"/>
      <c r="N524" s="11"/>
    </row>
    <row r="525" spans="8:8" ht="15.75" customHeight="1">
      <c r="B525" s="5"/>
      <c r="C525" s="47"/>
      <c r="D525" s="26"/>
      <c r="E525" s="48"/>
      <c r="F525" s="28"/>
      <c r="G525" s="29"/>
      <c r="H525" s="10"/>
      <c r="I525" s="47"/>
      <c r="J525" s="26"/>
      <c r="K525" s="48"/>
      <c r="L525" s="28"/>
      <c r="M525" s="29"/>
      <c r="N525" s="11"/>
    </row>
    <row r="526" spans="8:8" ht="15.75">
      <c r="B526" s="5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1"/>
    </row>
    <row r="527" spans="8:8">
      <c r="B527" s="5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49">
        <v>17.0</v>
      </c>
      <c r="N527" s="11"/>
    </row>
    <row r="528" spans="8:8" ht="15.75">
      <c r="B528" s="5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50"/>
      <c r="N528" s="11"/>
    </row>
    <row r="529" spans="8:8" ht="15.75">
      <c r="B529" s="36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8"/>
    </row>
    <row r="530" spans="8:8"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</row>
    <row r="531" spans="8:8"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</row>
    <row r="532" spans="8:8" ht="15.75"/>
    <row r="533" spans="8:8" ht="15.75">
      <c r="B533" s="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4"/>
    </row>
    <row r="534" spans="8:8">
      <c r="B534" s="5"/>
      <c r="C534" s="43"/>
      <c r="D534" s="3" t="s">
        <v>144</v>
      </c>
      <c r="E534" s="7"/>
      <c r="F534" s="8"/>
      <c r="G534" s="9">
        <v>24700.0</v>
      </c>
      <c r="H534" s="10"/>
      <c r="I534" s="43"/>
      <c r="J534" s="3" t="s">
        <v>144</v>
      </c>
      <c r="K534" s="7"/>
      <c r="L534" s="8"/>
      <c r="M534" s="9">
        <v>24700.0</v>
      </c>
      <c r="N534" s="11"/>
    </row>
    <row r="535" spans="8:8">
      <c r="B535" s="5"/>
      <c r="C535" s="44"/>
      <c r="D535" s="13"/>
      <c r="E535" s="30"/>
      <c r="F535" s="30"/>
      <c r="G535" s="51"/>
      <c r="H535" s="10"/>
      <c r="I535" s="44"/>
      <c r="J535" s="13"/>
      <c r="K535" s="13"/>
      <c r="L535" s="13"/>
      <c r="M535" s="14"/>
      <c r="N535" s="11"/>
    </row>
    <row r="536" spans="8:8">
      <c r="B536" s="5"/>
      <c r="C536" s="44"/>
      <c r="D536" s="13" t="s">
        <v>217</v>
      </c>
      <c r="E536" s="30">
        <v>1.0</v>
      </c>
      <c r="F536" s="45">
        <v>10800.0</v>
      </c>
      <c r="G536" s="39">
        <f t="shared" si="68" ref="G536">F536*E536</f>
        <v>10800.0</v>
      </c>
      <c r="H536" s="10"/>
      <c r="I536" s="44"/>
      <c r="J536" s="13" t="s">
        <v>218</v>
      </c>
      <c r="K536" s="30">
        <v>1.0</v>
      </c>
      <c r="L536" s="45">
        <v>10800.0</v>
      </c>
      <c r="M536" s="39">
        <f t="shared" si="69" ref="M536">L536*K536</f>
        <v>10800.0</v>
      </c>
      <c r="N536" s="11"/>
    </row>
    <row r="537" spans="8:8">
      <c r="B537" s="5"/>
      <c r="C537" s="44"/>
      <c r="D537" s="13" t="s">
        <v>2</v>
      </c>
      <c r="E537" s="30">
        <v>1.0</v>
      </c>
      <c r="F537" s="15">
        <v>3100.0</v>
      </c>
      <c r="G537" s="39">
        <f>F537*E537</f>
        <v>3100.0</v>
      </c>
      <c r="H537" s="10"/>
      <c r="I537" s="44"/>
      <c r="J537" s="13" t="s">
        <v>2</v>
      </c>
      <c r="K537" s="30">
        <v>1.0</v>
      </c>
      <c r="L537" s="15">
        <v>3100.0</v>
      </c>
      <c r="M537" s="39">
        <f>L537*K537</f>
        <v>3100.0</v>
      </c>
      <c r="N537" s="11"/>
    </row>
    <row r="538" spans="8:8">
      <c r="B538" s="5"/>
      <c r="C538" s="44"/>
      <c r="D538" s="10" t="s">
        <v>3</v>
      </c>
      <c r="E538" s="30">
        <v>1.0</v>
      </c>
      <c r="F538" s="17">
        <v>700.0</v>
      </c>
      <c r="G538" s="39">
        <f>F538*E538</f>
        <v>700.0</v>
      </c>
      <c r="H538" s="10"/>
      <c r="I538" s="44"/>
      <c r="J538" s="10" t="s">
        <v>3</v>
      </c>
      <c r="K538" s="30">
        <v>1.0</v>
      </c>
      <c r="L538" s="17">
        <v>700.0</v>
      </c>
      <c r="M538" s="39">
        <f>L538*K538</f>
        <v>700.0</v>
      </c>
      <c r="N538" s="11"/>
    </row>
    <row r="539" spans="8:8">
      <c r="B539" s="5"/>
      <c r="C539" s="44"/>
      <c r="D539" s="13" t="s">
        <v>184</v>
      </c>
      <c r="E539" s="30">
        <v>1.0</v>
      </c>
      <c r="F539" s="13">
        <v>1000.0</v>
      </c>
      <c r="G539" s="51">
        <f t="shared" si="70" ref="G539:G540">F539*E539</f>
        <v>1000.0</v>
      </c>
      <c r="H539" s="10"/>
      <c r="I539" s="44"/>
      <c r="J539" s="13" t="s">
        <v>184</v>
      </c>
      <c r="K539" s="30">
        <v>2.0</v>
      </c>
      <c r="L539" s="13">
        <v>1000.0</v>
      </c>
      <c r="M539" s="51">
        <f t="shared" si="71" ref="M539:M540">L539*K539</f>
        <v>2000.0</v>
      </c>
      <c r="N539" s="11"/>
    </row>
    <row r="540" spans="8:8">
      <c r="B540" s="5"/>
      <c r="C540" s="44"/>
      <c r="D540" s="13" t="s">
        <v>185</v>
      </c>
      <c r="E540" s="30">
        <v>24.0</v>
      </c>
      <c r="F540" s="45">
        <v>170.0</v>
      </c>
      <c r="G540" s="39">
        <f t="shared" si="70"/>
        <v>4080.0</v>
      </c>
      <c r="H540" s="10"/>
      <c r="I540" s="44"/>
      <c r="J540" s="13" t="s">
        <v>185</v>
      </c>
      <c r="K540" s="30">
        <v>24.0</v>
      </c>
      <c r="L540" s="45">
        <v>170.0</v>
      </c>
      <c r="M540" s="39">
        <f t="shared" si="71"/>
        <v>4080.0</v>
      </c>
      <c r="N540" s="11"/>
    </row>
    <row r="541" spans="8:8">
      <c r="B541" s="5"/>
      <c r="C541" s="44"/>
      <c r="D541" s="13" t="s">
        <v>6</v>
      </c>
      <c r="E541" s="30">
        <v>1.0</v>
      </c>
      <c r="F541" s="17">
        <v>1300.0</v>
      </c>
      <c r="G541" s="39">
        <f>F541*E541</f>
        <v>1300.0</v>
      </c>
      <c r="H541" s="10"/>
      <c r="I541" s="44"/>
      <c r="J541" s="13" t="s">
        <v>10</v>
      </c>
      <c r="K541" s="30">
        <v>1.0</v>
      </c>
      <c r="L541" s="13">
        <v>500.0</v>
      </c>
      <c r="M541" s="51">
        <f>L541*K541</f>
        <v>500.0</v>
      </c>
      <c r="N541" s="11"/>
    </row>
    <row r="542" spans="8:8">
      <c r="B542" s="5"/>
      <c r="C542" s="44"/>
      <c r="D542" s="13" t="s">
        <v>183</v>
      </c>
      <c r="E542" s="30">
        <v>1.0</v>
      </c>
      <c r="F542" s="45">
        <v>1700.0</v>
      </c>
      <c r="G542" s="39">
        <f t="shared" si="72" ref="G542">F542*E542</f>
        <v>1700.0</v>
      </c>
      <c r="H542" s="10"/>
      <c r="I542" s="44"/>
      <c r="J542" s="13" t="s">
        <v>183</v>
      </c>
      <c r="K542" s="30">
        <v>1.0</v>
      </c>
      <c r="L542" s="45">
        <v>1700.0</v>
      </c>
      <c r="M542" s="39">
        <f t="shared" si="73" ref="M542">L542*K542</f>
        <v>1700.0</v>
      </c>
      <c r="N542" s="11"/>
    </row>
    <row r="543" spans="8:8">
      <c r="B543" s="5"/>
      <c r="C543" s="44"/>
      <c r="D543" s="13"/>
      <c r="E543" s="30"/>
      <c r="F543" s="45"/>
      <c r="G543" s="39"/>
      <c r="H543" s="10"/>
      <c r="I543" s="44"/>
      <c r="J543" s="13"/>
      <c r="K543" s="13"/>
      <c r="L543" s="17"/>
      <c r="M543" s="16"/>
      <c r="N543" s="11"/>
    </row>
    <row r="544" spans="8:8">
      <c r="B544" s="5"/>
      <c r="C544" s="44"/>
      <c r="D544" s="10"/>
      <c r="E544" s="30"/>
      <c r="F544" s="45"/>
      <c r="G544" s="39"/>
      <c r="H544" s="10"/>
      <c r="I544" s="44"/>
      <c r="J544" s="10"/>
      <c r="K544" s="13"/>
      <c r="L544" s="17"/>
      <c r="M544" s="16"/>
      <c r="N544" s="11"/>
    </row>
    <row r="545" spans="8:8">
      <c r="B545" s="5"/>
      <c r="C545" s="44"/>
      <c r="D545" s="13"/>
      <c r="E545" s="30"/>
      <c r="F545" s="45"/>
      <c r="G545" s="39"/>
      <c r="H545" s="10"/>
      <c r="I545" s="44"/>
      <c r="J545" s="13"/>
      <c r="K545" s="13"/>
      <c r="L545" s="17"/>
      <c r="M545" s="16"/>
      <c r="N545" s="11"/>
    </row>
    <row r="546" spans="8:8">
      <c r="B546" s="5"/>
      <c r="C546" s="44"/>
      <c r="D546" s="13"/>
      <c r="E546" s="13"/>
      <c r="F546" s="18"/>
      <c r="G546" s="16"/>
      <c r="H546" s="10"/>
      <c r="I546" s="44"/>
      <c r="J546" s="13"/>
      <c r="K546" s="13"/>
      <c r="L546" s="18"/>
      <c r="M546" s="16"/>
      <c r="N546" s="11"/>
    </row>
    <row r="547" spans="8:8" ht="15.75">
      <c r="B547" s="5"/>
      <c r="C547" s="44"/>
      <c r="D547" s="13"/>
      <c r="E547" s="13"/>
      <c r="F547" s="19"/>
      <c r="G547" s="20"/>
      <c r="H547" s="10"/>
      <c r="I547" s="44"/>
      <c r="J547" s="13"/>
      <c r="K547" s="13"/>
      <c r="L547" s="19"/>
      <c r="M547" s="20"/>
      <c r="N547" s="11"/>
    </row>
    <row r="548" spans="8:8" ht="15.0" customHeight="1">
      <c r="B548" s="5"/>
      <c r="C548" s="44"/>
      <c r="D548" s="21" t="s">
        <v>7</v>
      </c>
      <c r="E548" s="46"/>
      <c r="F548" s="23">
        <f>SUM(G534:G547)</f>
        <v>47380.0</v>
      </c>
      <c r="G548" s="24"/>
      <c r="H548" s="10"/>
      <c r="I548" s="44"/>
      <c r="J548" s="21" t="s">
        <v>7</v>
      </c>
      <c r="K548" s="46"/>
      <c r="L548" s="23">
        <f>SUM(M534:M547)</f>
        <v>47580.0</v>
      </c>
      <c r="M548" s="24"/>
      <c r="N548" s="11"/>
    </row>
    <row r="549" spans="8:8" ht="15.75" customHeight="1">
      <c r="B549" s="5"/>
      <c r="C549" s="47"/>
      <c r="D549" s="26"/>
      <c r="E549" s="48"/>
      <c r="F549" s="28"/>
      <c r="G549" s="29"/>
      <c r="H549" s="10"/>
      <c r="I549" s="47"/>
      <c r="J549" s="26"/>
      <c r="K549" s="48"/>
      <c r="L549" s="28"/>
      <c r="M549" s="29"/>
      <c r="N549" s="11"/>
    </row>
    <row r="550" spans="8:8" ht="15.75">
      <c r="B550" s="5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1"/>
    </row>
    <row r="551" spans="8:8">
      <c r="B551" s="5"/>
      <c r="C551" s="43"/>
      <c r="D551" s="3" t="s">
        <v>144</v>
      </c>
      <c r="E551" s="7"/>
      <c r="F551" s="8"/>
      <c r="G551" s="9">
        <v>24700.0</v>
      </c>
      <c r="H551" s="10"/>
      <c r="I551" s="43"/>
      <c r="J551" s="3" t="s">
        <v>144</v>
      </c>
      <c r="K551" s="7"/>
      <c r="L551" s="8"/>
      <c r="M551" s="9">
        <v>24700.0</v>
      </c>
      <c r="N551" s="11"/>
    </row>
    <row r="552" spans="8:8">
      <c r="B552" s="5"/>
      <c r="C552" s="44"/>
      <c r="D552" s="13"/>
      <c r="E552" s="30"/>
      <c r="F552" s="30"/>
      <c r="G552" s="51"/>
      <c r="H552" s="10"/>
      <c r="I552" s="44"/>
      <c r="J552" s="13"/>
      <c r="K552" s="13"/>
      <c r="L552" s="13"/>
      <c r="M552" s="14"/>
      <c r="N552" s="11"/>
    </row>
    <row r="553" spans="8:8">
      <c r="B553" s="5"/>
      <c r="C553" s="44"/>
      <c r="D553" s="13" t="s">
        <v>219</v>
      </c>
      <c r="E553" s="30">
        <v>1.0</v>
      </c>
      <c r="F553" s="45">
        <v>10300.0</v>
      </c>
      <c r="G553" s="39">
        <f t="shared" si="74" ref="G553">F553*E553</f>
        <v>10300.0</v>
      </c>
      <c r="H553" s="10"/>
      <c r="I553" s="44"/>
      <c r="J553" s="13" t="s">
        <v>220</v>
      </c>
      <c r="K553" s="13">
        <v>1.0</v>
      </c>
      <c r="L553" s="17">
        <v>10400.0</v>
      </c>
      <c r="M553" s="16">
        <f t="shared" si="75" ref="M553">L553*K553</f>
        <v>10400.0</v>
      </c>
      <c r="N553" s="11"/>
    </row>
    <row r="554" spans="8:8">
      <c r="B554" s="5"/>
      <c r="C554" s="44"/>
      <c r="D554" s="13" t="s">
        <v>2</v>
      </c>
      <c r="E554" s="30">
        <v>1.0</v>
      </c>
      <c r="F554" s="15">
        <v>3100.0</v>
      </c>
      <c r="G554" s="39">
        <f>F554*E554</f>
        <v>3100.0</v>
      </c>
      <c r="H554" s="10"/>
      <c r="I554" s="44"/>
      <c r="J554" s="13" t="s">
        <v>2</v>
      </c>
      <c r="K554" s="13">
        <v>1.3</v>
      </c>
      <c r="L554" s="15">
        <v>3100.0</v>
      </c>
      <c r="M554" s="16">
        <f>L554*K554</f>
        <v>4030.0</v>
      </c>
      <c r="N554" s="11"/>
    </row>
    <row r="555" spans="8:8">
      <c r="B555" s="5"/>
      <c r="C555" s="44"/>
      <c r="D555" s="10" t="s">
        <v>3</v>
      </c>
      <c r="E555" s="30">
        <v>1.0</v>
      </c>
      <c r="F555" s="17">
        <v>700.0</v>
      </c>
      <c r="G555" s="39">
        <f>F555*E555</f>
        <v>700.0</v>
      </c>
      <c r="H555" s="10"/>
      <c r="I555" s="44"/>
      <c r="J555" s="10" t="s">
        <v>3</v>
      </c>
      <c r="K555" s="30">
        <v>1.3</v>
      </c>
      <c r="L555" s="17">
        <v>700.0</v>
      </c>
      <c r="M555" s="39">
        <f>L555*K555</f>
        <v>910.0</v>
      </c>
      <c r="N555" s="11"/>
    </row>
    <row r="556" spans="8:8">
      <c r="B556" s="5"/>
      <c r="C556" s="44"/>
      <c r="D556" s="13" t="s">
        <v>184</v>
      </c>
      <c r="E556" s="13">
        <v>2.0</v>
      </c>
      <c r="F556" s="13">
        <v>1000.0</v>
      </c>
      <c r="G556" s="14">
        <f t="shared" si="76" ref="G556:G557">F556*E556</f>
        <v>2000.0</v>
      </c>
      <c r="H556" s="10"/>
      <c r="I556" s="44"/>
      <c r="J556" s="13" t="s">
        <v>184</v>
      </c>
      <c r="K556" s="30">
        <v>1.0</v>
      </c>
      <c r="L556" s="13">
        <v>1000.0</v>
      </c>
      <c r="M556" s="51">
        <f t="shared" si="77" ref="M556:M557">L556*K556</f>
        <v>1000.0</v>
      </c>
      <c r="N556" s="11"/>
    </row>
    <row r="557" spans="8:8">
      <c r="B557" s="5"/>
      <c r="C557" s="44"/>
      <c r="D557" s="13" t="s">
        <v>185</v>
      </c>
      <c r="E557" s="13">
        <v>26.0</v>
      </c>
      <c r="F557" s="45">
        <v>170.0</v>
      </c>
      <c r="G557" s="16">
        <f t="shared" si="76"/>
        <v>4420.0</v>
      </c>
      <c r="H557" s="10"/>
      <c r="I557" s="44"/>
      <c r="J557" s="13" t="s">
        <v>185</v>
      </c>
      <c r="K557" s="30">
        <v>24.0</v>
      </c>
      <c r="L557" s="45">
        <v>170.0</v>
      </c>
      <c r="M557" s="39">
        <f t="shared" si="77"/>
        <v>4080.0</v>
      </c>
      <c r="N557" s="11"/>
    </row>
    <row r="558" spans="8:8">
      <c r="B558" s="5"/>
      <c r="C558" s="44"/>
      <c r="D558" s="13"/>
      <c r="E558" s="13"/>
      <c r="F558" s="17"/>
      <c r="G558" s="16"/>
      <c r="H558" s="10"/>
      <c r="I558" s="44"/>
      <c r="J558" s="13" t="s">
        <v>6</v>
      </c>
      <c r="K558" s="30">
        <v>1.0</v>
      </c>
      <c r="L558" s="17">
        <v>1300.0</v>
      </c>
      <c r="M558" s="39">
        <f>L558*K558</f>
        <v>1300.0</v>
      </c>
      <c r="N558" s="11"/>
    </row>
    <row r="559" spans="8:8">
      <c r="B559" s="5"/>
      <c r="C559" s="44"/>
      <c r="D559" s="13"/>
      <c r="E559" s="13"/>
      <c r="F559" s="13"/>
      <c r="G559" s="14"/>
      <c r="H559" s="10"/>
      <c r="I559" s="44"/>
      <c r="J559" s="13" t="s">
        <v>10</v>
      </c>
      <c r="K559" s="30">
        <v>1.0</v>
      </c>
      <c r="L559" s="13">
        <v>500.0</v>
      </c>
      <c r="M559" s="51">
        <f>L559*K559</f>
        <v>500.0</v>
      </c>
      <c r="N559" s="11"/>
    </row>
    <row r="560" spans="8:8">
      <c r="B560" s="5"/>
      <c r="C560" s="44"/>
      <c r="D560" s="13"/>
      <c r="E560" s="13"/>
      <c r="F560" s="17"/>
      <c r="G560" s="16"/>
      <c r="H560" s="10"/>
      <c r="I560" s="44"/>
      <c r="J560" s="13" t="s">
        <v>183</v>
      </c>
      <c r="K560" s="30">
        <v>1.0</v>
      </c>
      <c r="L560" s="45">
        <v>1700.0</v>
      </c>
      <c r="M560" s="39">
        <f t="shared" si="78" ref="M560">L560*K560</f>
        <v>1700.0</v>
      </c>
      <c r="N560" s="11"/>
    </row>
    <row r="561" spans="8:8">
      <c r="B561" s="5"/>
      <c r="C561" s="44"/>
      <c r="D561" s="10"/>
      <c r="E561" s="13"/>
      <c r="F561" s="17"/>
      <c r="G561" s="16"/>
      <c r="H561" s="10"/>
      <c r="I561" s="44"/>
      <c r="J561" s="10"/>
      <c r="K561" s="30"/>
      <c r="L561" s="45"/>
      <c r="M561" s="39"/>
      <c r="N561" s="11"/>
    </row>
    <row r="562" spans="8:8">
      <c r="B562" s="5"/>
      <c r="C562" s="44"/>
      <c r="D562" s="13"/>
      <c r="E562" s="13"/>
      <c r="F562" s="17"/>
      <c r="G562" s="16"/>
      <c r="H562" s="10"/>
      <c r="I562" s="44"/>
      <c r="J562" s="13"/>
      <c r="K562" s="30"/>
      <c r="L562" s="45"/>
      <c r="M562" s="39"/>
      <c r="N562" s="11"/>
    </row>
    <row r="563" spans="8:8">
      <c r="B563" s="5"/>
      <c r="C563" s="44"/>
      <c r="D563" s="13"/>
      <c r="E563" s="13"/>
      <c r="F563" s="18"/>
      <c r="G563" s="16"/>
      <c r="H563" s="10"/>
      <c r="I563" s="44"/>
      <c r="J563" s="13"/>
      <c r="K563" s="13"/>
      <c r="L563" s="18"/>
      <c r="M563" s="16"/>
      <c r="N563" s="11"/>
    </row>
    <row r="564" spans="8:8" ht="15.75">
      <c r="B564" s="5"/>
      <c r="C564" s="44"/>
      <c r="D564" s="13"/>
      <c r="E564" s="13"/>
      <c r="F564" s="19"/>
      <c r="G564" s="20"/>
      <c r="H564" s="10"/>
      <c r="I564" s="44"/>
      <c r="J564" s="13"/>
      <c r="K564" s="13"/>
      <c r="L564" s="19"/>
      <c r="M564" s="20"/>
      <c r="N564" s="11"/>
    </row>
    <row r="565" spans="8:8" ht="15.0" customHeight="1">
      <c r="B565" s="5"/>
      <c r="C565" s="44"/>
      <c r="D565" s="21" t="s">
        <v>7</v>
      </c>
      <c r="E565" s="46"/>
      <c r="F565" s="23">
        <f>SUM(G551:G564)</f>
        <v>45220.0</v>
      </c>
      <c r="G565" s="24"/>
      <c r="H565" s="10"/>
      <c r="I565" s="44"/>
      <c r="J565" s="21" t="s">
        <v>7</v>
      </c>
      <c r="K565" s="46"/>
      <c r="L565" s="23">
        <f>SUM(M551:M564)</f>
        <v>48620.0</v>
      </c>
      <c r="M565" s="24"/>
      <c r="N565" s="11"/>
    </row>
    <row r="566" spans="8:8" ht="15.75" customHeight="1">
      <c r="B566" s="5"/>
      <c r="C566" s="47"/>
      <c r="D566" s="26"/>
      <c r="E566" s="48"/>
      <c r="F566" s="28"/>
      <c r="G566" s="29"/>
      <c r="H566" s="10"/>
      <c r="I566" s="47"/>
      <c r="J566" s="26"/>
      <c r="K566" s="48"/>
      <c r="L566" s="28"/>
      <c r="M566" s="29"/>
      <c r="N566" s="11"/>
    </row>
    <row r="567" spans="8:8" ht="15.75">
      <c r="B567" s="5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1"/>
    </row>
    <row r="568" spans="8:8">
      <c r="B568" s="5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49">
        <v>18.0</v>
      </c>
      <c r="N568" s="11"/>
    </row>
    <row r="569" spans="8:8" ht="15.75">
      <c r="B569" s="5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50"/>
      <c r="N569" s="11"/>
    </row>
    <row r="570" spans="8:8" ht="15.75">
      <c r="B570" s="36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8"/>
    </row>
    <row r="571" spans="8:8"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</row>
    <row r="572" spans="8:8"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</row>
    <row r="573" spans="8:8" ht="15.75"/>
    <row r="574" spans="8:8" ht="15.75">
      <c r="B574" s="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4"/>
    </row>
    <row r="575" spans="8:8">
      <c r="B575" s="5"/>
      <c r="C575" s="43"/>
      <c r="D575" s="3" t="s">
        <v>144</v>
      </c>
      <c r="E575" s="7"/>
      <c r="F575" s="8"/>
      <c r="G575" s="9">
        <v>24700.0</v>
      </c>
      <c r="H575" s="10"/>
      <c r="I575" s="43"/>
      <c r="J575" s="3" t="s">
        <v>144</v>
      </c>
      <c r="K575" s="7"/>
      <c r="L575" s="8"/>
      <c r="M575" s="9">
        <v>24700.0</v>
      </c>
      <c r="N575" s="11"/>
    </row>
    <row r="576" spans="8:8">
      <c r="B576" s="5"/>
      <c r="C576" s="44"/>
      <c r="D576" s="13"/>
      <c r="E576" s="13"/>
      <c r="F576" s="13"/>
      <c r="G576" s="14"/>
      <c r="H576" s="10"/>
      <c r="I576" s="44"/>
      <c r="J576" s="13"/>
      <c r="K576" s="13"/>
      <c r="L576" s="13"/>
      <c r="M576" s="14"/>
      <c r="N576" s="11"/>
    </row>
    <row r="577" spans="8:8">
      <c r="B577" s="5"/>
      <c r="C577" s="44"/>
      <c r="D577" s="13" t="s">
        <v>221</v>
      </c>
      <c r="E577" s="13">
        <v>1.0</v>
      </c>
      <c r="F577" s="17">
        <v>10600.0</v>
      </c>
      <c r="G577" s="16">
        <f t="shared" si="79" ref="G577">F577*E577</f>
        <v>10600.0</v>
      </c>
      <c r="H577" s="10"/>
      <c r="I577" s="44"/>
      <c r="J577" s="13" t="s">
        <v>222</v>
      </c>
      <c r="K577" s="30">
        <v>1.0</v>
      </c>
      <c r="L577" s="45">
        <v>10400.0</v>
      </c>
      <c r="M577" s="39">
        <f t="shared" si="80" ref="M577">L577*K577</f>
        <v>10400.0</v>
      </c>
      <c r="N577" s="11"/>
    </row>
    <row r="578" spans="8:8">
      <c r="B578" s="5"/>
      <c r="C578" s="44"/>
      <c r="D578" s="13" t="s">
        <v>2</v>
      </c>
      <c r="E578" s="30">
        <v>1.3</v>
      </c>
      <c r="F578" s="15">
        <v>3100.0</v>
      </c>
      <c r="G578" s="39">
        <f>F578*E578</f>
        <v>4030.0</v>
      </c>
      <c r="H578" s="10"/>
      <c r="I578" s="44"/>
      <c r="J578" s="13" t="s">
        <v>2</v>
      </c>
      <c r="K578" s="30">
        <v>1.0</v>
      </c>
      <c r="L578" s="15">
        <v>3100.0</v>
      </c>
      <c r="M578" s="39">
        <v>3100.0</v>
      </c>
      <c r="N578" s="11"/>
    </row>
    <row r="579" spans="8:8">
      <c r="B579" s="5"/>
      <c r="C579" s="44"/>
      <c r="D579" s="10" t="s">
        <v>3</v>
      </c>
      <c r="E579" s="30">
        <v>1.3</v>
      </c>
      <c r="F579" s="17">
        <v>700.0</v>
      </c>
      <c r="G579" s="39">
        <f>F579*E579</f>
        <v>910.0</v>
      </c>
      <c r="H579" s="10"/>
      <c r="I579" s="44"/>
      <c r="J579" s="10" t="s">
        <v>3</v>
      </c>
      <c r="K579" s="30">
        <v>1.0</v>
      </c>
      <c r="L579" s="17">
        <v>700.0</v>
      </c>
      <c r="M579" s="39">
        <f>L579*K579</f>
        <v>700.0</v>
      </c>
      <c r="N579" s="11"/>
    </row>
    <row r="580" spans="8:8">
      <c r="B580" s="5"/>
      <c r="C580" s="44"/>
      <c r="D580" s="13"/>
      <c r="E580" s="30"/>
      <c r="F580" s="45"/>
      <c r="G580" s="39"/>
      <c r="H580" s="10"/>
      <c r="I580" s="44"/>
      <c r="J580" s="13" t="s">
        <v>184</v>
      </c>
      <c r="K580" s="30">
        <v>2.0</v>
      </c>
      <c r="L580" s="13">
        <v>1000.0</v>
      </c>
      <c r="M580" s="51">
        <f t="shared" si="81" ref="M580:M581">L580*K580</f>
        <v>2000.0</v>
      </c>
      <c r="N580" s="11"/>
    </row>
    <row r="581" spans="8:8">
      <c r="B581" s="5"/>
      <c r="C581" s="44"/>
      <c r="D581" s="13"/>
      <c r="E581" s="30"/>
      <c r="F581" s="45"/>
      <c r="G581" s="39"/>
      <c r="H581" s="10"/>
      <c r="I581" s="44"/>
      <c r="J581" s="13" t="s">
        <v>185</v>
      </c>
      <c r="K581" s="30">
        <v>29.0</v>
      </c>
      <c r="L581" s="45">
        <v>170.0</v>
      </c>
      <c r="M581" s="39">
        <f t="shared" si="81"/>
        <v>4930.0</v>
      </c>
      <c r="N581" s="11"/>
    </row>
    <row r="582" spans="8:8">
      <c r="B582" s="5"/>
      <c r="C582" s="44"/>
      <c r="D582" s="13"/>
      <c r="E582" s="30"/>
      <c r="F582" s="45"/>
      <c r="G582" s="39"/>
      <c r="H582" s="10"/>
      <c r="I582" s="44"/>
      <c r="J582" s="13" t="s">
        <v>6</v>
      </c>
      <c r="K582" s="13">
        <v>1.0</v>
      </c>
      <c r="L582" s="17">
        <v>1300.0</v>
      </c>
      <c r="M582" s="16">
        <f>L582*K582</f>
        <v>1300.0</v>
      </c>
      <c r="N582" s="11"/>
    </row>
    <row r="583" spans="8:8">
      <c r="B583" s="5"/>
      <c r="C583" s="44"/>
      <c r="D583" s="13"/>
      <c r="E583" s="30"/>
      <c r="F583" s="30"/>
      <c r="G583" s="51"/>
      <c r="H583" s="10"/>
      <c r="I583" s="44"/>
      <c r="J583" s="13" t="s">
        <v>10</v>
      </c>
      <c r="K583" s="13">
        <v>1.0</v>
      </c>
      <c r="L583" s="13">
        <v>500.0</v>
      </c>
      <c r="M583" s="14">
        <f>L583*K583</f>
        <v>500.0</v>
      </c>
      <c r="N583" s="11"/>
    </row>
    <row r="584" spans="8:8">
      <c r="B584" s="5"/>
      <c r="C584" s="44"/>
      <c r="D584" s="13"/>
      <c r="E584" s="30"/>
      <c r="F584" s="45"/>
      <c r="G584" s="39"/>
      <c r="H584" s="10"/>
      <c r="I584" s="44"/>
      <c r="J584" s="13" t="s">
        <v>0</v>
      </c>
      <c r="K584" s="13">
        <v>1.0</v>
      </c>
      <c r="L584" s="17">
        <v>1500.0</v>
      </c>
      <c r="M584" s="16">
        <f>L584*K584</f>
        <v>1500.0</v>
      </c>
      <c r="N584" s="11"/>
    </row>
    <row r="585" spans="8:8">
      <c r="B585" s="5"/>
      <c r="C585" s="44"/>
      <c r="D585" s="10"/>
      <c r="E585" s="13"/>
      <c r="F585" s="17"/>
      <c r="G585" s="16"/>
      <c r="H585" s="10"/>
      <c r="I585" s="44"/>
      <c r="J585" s="10"/>
      <c r="K585" s="13"/>
      <c r="L585" s="17"/>
      <c r="M585" s="16"/>
      <c r="N585" s="11"/>
    </row>
    <row r="586" spans="8:8">
      <c r="B586" s="5"/>
      <c r="C586" s="44"/>
      <c r="D586" s="13"/>
      <c r="E586" s="13"/>
      <c r="F586" s="17"/>
      <c r="G586" s="16"/>
      <c r="H586" s="10"/>
      <c r="I586" s="44"/>
      <c r="J586" s="13"/>
      <c r="K586" s="13"/>
      <c r="L586" s="17"/>
      <c r="M586" s="16"/>
      <c r="N586" s="11"/>
    </row>
    <row r="587" spans="8:8">
      <c r="B587" s="5"/>
      <c r="C587" s="44"/>
      <c r="D587" s="13"/>
      <c r="E587" s="13"/>
      <c r="F587" s="18"/>
      <c r="G587" s="16"/>
      <c r="H587" s="10"/>
      <c r="I587" s="44"/>
      <c r="J587" s="13"/>
      <c r="K587" s="13"/>
      <c r="L587" s="18"/>
      <c r="M587" s="16"/>
      <c r="N587" s="11"/>
    </row>
    <row r="588" spans="8:8" ht="15.75">
      <c r="B588" s="5"/>
      <c r="C588" s="44"/>
      <c r="D588" s="13"/>
      <c r="E588" s="13"/>
      <c r="F588" s="19"/>
      <c r="G588" s="20"/>
      <c r="H588" s="10"/>
      <c r="I588" s="44"/>
      <c r="J588" s="13"/>
      <c r="K588" s="13"/>
      <c r="L588" s="19"/>
      <c r="M588" s="20"/>
      <c r="N588" s="11"/>
    </row>
    <row r="589" spans="8:8" ht="15.0" customHeight="1">
      <c r="B589" s="5"/>
      <c r="C589" s="44"/>
      <c r="D589" s="21" t="s">
        <v>7</v>
      </c>
      <c r="E589" s="46"/>
      <c r="F589" s="23">
        <f>SUM(G575:G588)</f>
        <v>40240.0</v>
      </c>
      <c r="G589" s="24"/>
      <c r="H589" s="10"/>
      <c r="I589" s="44"/>
      <c r="J589" s="21" t="s">
        <v>7</v>
      </c>
      <c r="K589" s="46"/>
      <c r="L589" s="23">
        <f>SUM(M575:M588)</f>
        <v>49130.0</v>
      </c>
      <c r="M589" s="24"/>
      <c r="N589" s="11"/>
    </row>
    <row r="590" spans="8:8" ht="15.75" customHeight="1">
      <c r="B590" s="5"/>
      <c r="C590" s="47"/>
      <c r="D590" s="26"/>
      <c r="E590" s="48"/>
      <c r="F590" s="28"/>
      <c r="G590" s="29"/>
      <c r="H590" s="10"/>
      <c r="I590" s="47"/>
      <c r="J590" s="26"/>
      <c r="K590" s="48"/>
      <c r="L590" s="28"/>
      <c r="M590" s="29"/>
      <c r="N590" s="11"/>
    </row>
    <row r="591" spans="8:8" ht="15.75">
      <c r="B591" s="5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1"/>
    </row>
    <row r="592" spans="8:8">
      <c r="B592" s="5"/>
      <c r="C592" s="43"/>
      <c r="D592" s="3" t="s">
        <v>144</v>
      </c>
      <c r="E592" s="7"/>
      <c r="F592" s="8"/>
      <c r="G592" s="9">
        <v>24700.0</v>
      </c>
      <c r="H592" s="10"/>
      <c r="I592" s="43"/>
      <c r="J592" s="3" t="s">
        <v>144</v>
      </c>
      <c r="K592" s="7"/>
      <c r="L592" s="8"/>
      <c r="M592" s="9">
        <v>24700.0</v>
      </c>
      <c r="N592" s="11"/>
    </row>
    <row r="593" spans="8:8">
      <c r="B593" s="5"/>
      <c r="C593" s="44"/>
      <c r="D593" s="13"/>
      <c r="E593" s="13"/>
      <c r="F593" s="13"/>
      <c r="G593" s="14"/>
      <c r="H593" s="10"/>
      <c r="I593" s="44"/>
      <c r="J593" s="13"/>
      <c r="K593" s="13"/>
      <c r="L593" s="13"/>
      <c r="M593" s="14"/>
      <c r="N593" s="11"/>
    </row>
    <row r="594" spans="8:8">
      <c r="B594" s="5"/>
      <c r="C594" s="44"/>
      <c r="D594" s="13" t="s">
        <v>223</v>
      </c>
      <c r="E594" s="13">
        <v>1.0</v>
      </c>
      <c r="F594" s="17">
        <v>11200.0</v>
      </c>
      <c r="G594" s="16">
        <f t="shared" si="82" ref="G594">F594*E594</f>
        <v>11200.0</v>
      </c>
      <c r="H594" s="10"/>
      <c r="I594" s="44"/>
      <c r="J594" s="13" t="s">
        <v>224</v>
      </c>
      <c r="K594" s="13">
        <v>1.0</v>
      </c>
      <c r="L594" s="17">
        <v>26700.0</v>
      </c>
      <c r="M594" s="16">
        <f t="shared" si="83" ref="M594">L594*K594</f>
        <v>26700.0</v>
      </c>
      <c r="N594" s="11"/>
    </row>
    <row r="595" spans="8:8">
      <c r="B595" s="5"/>
      <c r="C595" s="44"/>
      <c r="D595" s="13" t="s">
        <v>2</v>
      </c>
      <c r="E595" s="30">
        <v>1.0</v>
      </c>
      <c r="F595" s="15">
        <v>3100.0</v>
      </c>
      <c r="G595" s="39">
        <f>F595*E595</f>
        <v>3100.0</v>
      </c>
      <c r="H595" s="10"/>
      <c r="I595" s="44"/>
      <c r="J595" s="13" t="s">
        <v>0</v>
      </c>
      <c r="K595" s="13">
        <v>1.0</v>
      </c>
      <c r="L595" s="17">
        <v>1500.0</v>
      </c>
      <c r="M595" s="16">
        <f>L595*K595</f>
        <v>1500.0</v>
      </c>
      <c r="N595" s="11"/>
    </row>
    <row r="596" spans="8:8">
      <c r="B596" s="5"/>
      <c r="C596" s="44"/>
      <c r="D596" s="10" t="s">
        <v>3</v>
      </c>
      <c r="E596" s="30">
        <v>1.0</v>
      </c>
      <c r="F596" s="17">
        <v>700.0</v>
      </c>
      <c r="G596" s="39">
        <f>F596*E596</f>
        <v>700.0</v>
      </c>
      <c r="H596" s="10"/>
      <c r="I596" s="44"/>
      <c r="J596" s="13"/>
      <c r="K596" s="13"/>
      <c r="L596" s="17"/>
      <c r="M596" s="16"/>
      <c r="N596" s="11"/>
    </row>
    <row r="597" spans="8:8">
      <c r="B597" s="5"/>
      <c r="C597" s="44"/>
      <c r="D597" s="13" t="s">
        <v>6</v>
      </c>
      <c r="E597" s="30">
        <v>1.0</v>
      </c>
      <c r="F597" s="17">
        <v>1300.0</v>
      </c>
      <c r="G597" s="39">
        <f>F597*E597</f>
        <v>1300.0</v>
      </c>
      <c r="H597" s="10"/>
      <c r="I597" s="44"/>
      <c r="J597" s="13"/>
      <c r="K597" s="13"/>
      <c r="L597" s="17"/>
      <c r="M597" s="16"/>
      <c r="N597" s="11"/>
    </row>
    <row r="598" spans="8:8">
      <c r="B598" s="5"/>
      <c r="C598" s="44"/>
      <c r="D598" s="13"/>
      <c r="E598" s="13"/>
      <c r="F598" s="17"/>
      <c r="G598" s="16"/>
      <c r="H598" s="10"/>
      <c r="I598" s="44"/>
      <c r="J598" s="13"/>
      <c r="K598" s="13"/>
      <c r="L598" s="17"/>
      <c r="M598" s="16"/>
      <c r="N598" s="11"/>
    </row>
    <row r="599" spans="8:8">
      <c r="B599" s="5"/>
      <c r="C599" s="44"/>
      <c r="D599" s="13"/>
      <c r="E599" s="13"/>
      <c r="F599" s="17"/>
      <c r="G599" s="16"/>
      <c r="H599" s="10"/>
      <c r="I599" s="44"/>
      <c r="J599" s="13"/>
      <c r="K599" s="13"/>
      <c r="L599" s="17"/>
      <c r="M599" s="16"/>
      <c r="N599" s="11"/>
    </row>
    <row r="600" spans="8:8">
      <c r="B600" s="5"/>
      <c r="C600" s="44"/>
      <c r="D600" s="13"/>
      <c r="E600" s="13"/>
      <c r="F600" s="13"/>
      <c r="G600" s="14"/>
      <c r="H600" s="10"/>
      <c r="I600" s="44"/>
      <c r="J600" s="13"/>
      <c r="K600" s="13"/>
      <c r="L600" s="13"/>
      <c r="M600" s="14"/>
      <c r="N600" s="11"/>
    </row>
    <row r="601" spans="8:8">
      <c r="B601" s="5"/>
      <c r="C601" s="44"/>
      <c r="D601" s="13"/>
      <c r="E601" s="13"/>
      <c r="F601" s="17"/>
      <c r="G601" s="16"/>
      <c r="H601" s="10"/>
      <c r="I601" s="44"/>
      <c r="J601" s="13"/>
      <c r="K601" s="13"/>
      <c r="L601" s="17"/>
      <c r="M601" s="16"/>
      <c r="N601" s="11"/>
    </row>
    <row r="602" spans="8:8">
      <c r="B602" s="5"/>
      <c r="C602" s="44"/>
      <c r="D602" s="10"/>
      <c r="E602" s="13"/>
      <c r="F602" s="17"/>
      <c r="G602" s="16"/>
      <c r="H602" s="10"/>
      <c r="I602" s="44"/>
      <c r="J602" s="10"/>
      <c r="K602" s="13"/>
      <c r="L602" s="17"/>
      <c r="M602" s="16"/>
      <c r="N602" s="11"/>
    </row>
    <row r="603" spans="8:8">
      <c r="B603" s="5"/>
      <c r="C603" s="44"/>
      <c r="D603" s="13"/>
      <c r="E603" s="13"/>
      <c r="F603" s="17"/>
      <c r="G603" s="16"/>
      <c r="H603" s="10"/>
      <c r="I603" s="44"/>
      <c r="J603" s="13"/>
      <c r="K603" s="13"/>
      <c r="L603" s="17"/>
      <c r="M603" s="16"/>
      <c r="N603" s="11"/>
    </row>
    <row r="604" spans="8:8">
      <c r="B604" s="5"/>
      <c r="C604" s="44"/>
      <c r="D604" s="13"/>
      <c r="E604" s="13"/>
      <c r="F604" s="18"/>
      <c r="G604" s="16"/>
      <c r="H604" s="10"/>
      <c r="I604" s="44"/>
      <c r="J604" s="13"/>
      <c r="K604" s="13"/>
      <c r="L604" s="18"/>
      <c r="M604" s="16"/>
      <c r="N604" s="11"/>
    </row>
    <row r="605" spans="8:8" ht="15.75">
      <c r="B605" s="5"/>
      <c r="C605" s="44"/>
      <c r="D605" s="13"/>
      <c r="E605" s="13"/>
      <c r="F605" s="19"/>
      <c r="G605" s="20"/>
      <c r="H605" s="10"/>
      <c r="I605" s="44"/>
      <c r="J605" s="13"/>
      <c r="K605" s="13"/>
      <c r="L605" s="19"/>
      <c r="M605" s="20"/>
      <c r="N605" s="11"/>
    </row>
    <row r="606" spans="8:8" ht="15.0" customHeight="1">
      <c r="B606" s="5"/>
      <c r="C606" s="44"/>
      <c r="D606" s="21" t="s">
        <v>7</v>
      </c>
      <c r="E606" s="46"/>
      <c r="F606" s="23">
        <f>SUM(G592:G605)</f>
        <v>41000.0</v>
      </c>
      <c r="G606" s="24"/>
      <c r="H606" s="10"/>
      <c r="I606" s="44"/>
      <c r="J606" s="21" t="s">
        <v>7</v>
      </c>
      <c r="K606" s="46"/>
      <c r="L606" s="23">
        <f>SUM(M592:M605)</f>
        <v>52900.0</v>
      </c>
      <c r="M606" s="24"/>
      <c r="N606" s="11"/>
    </row>
    <row r="607" spans="8:8" ht="15.75" customHeight="1">
      <c r="B607" s="5"/>
      <c r="C607" s="47"/>
      <c r="D607" s="26"/>
      <c r="E607" s="48"/>
      <c r="F607" s="28"/>
      <c r="G607" s="29"/>
      <c r="H607" s="10"/>
      <c r="I607" s="47"/>
      <c r="J607" s="26"/>
      <c r="K607" s="48"/>
      <c r="L607" s="28"/>
      <c r="M607" s="29"/>
      <c r="N607" s="11"/>
    </row>
    <row r="608" spans="8:8" ht="15.75">
      <c r="B608" s="5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1"/>
    </row>
    <row r="609" spans="8:8">
      <c r="B609" s="5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49">
        <v>19.0</v>
      </c>
      <c r="N609" s="11"/>
    </row>
    <row r="610" spans="8:8" ht="15.75">
      <c r="B610" s="5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50"/>
      <c r="N610" s="11"/>
    </row>
    <row r="611" spans="8:8" ht="15.75">
      <c r="B611" s="36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8"/>
    </row>
    <row r="612" spans="8:8"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</row>
    <row r="613" spans="8:8"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</row>
    <row r="614" spans="8:8" ht="15.75"/>
    <row r="615" spans="8:8" ht="15.75">
      <c r="B615" s="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4"/>
    </row>
    <row r="616" spans="8:8">
      <c r="B616" s="5"/>
      <c r="C616" s="43"/>
      <c r="D616" s="3" t="s">
        <v>144</v>
      </c>
      <c r="E616" s="7"/>
      <c r="F616" s="8"/>
      <c r="G616" s="9">
        <v>24700.0</v>
      </c>
      <c r="H616" s="10"/>
      <c r="I616" s="43"/>
      <c r="J616" s="3" t="s">
        <v>144</v>
      </c>
      <c r="K616" s="7"/>
      <c r="L616" s="8"/>
      <c r="M616" s="9">
        <v>24700.0</v>
      </c>
      <c r="N616" s="11"/>
    </row>
    <row r="617" spans="8:8">
      <c r="B617" s="5"/>
      <c r="C617" s="44"/>
      <c r="D617" s="13"/>
      <c r="E617" s="13"/>
      <c r="F617" s="13"/>
      <c r="G617" s="14"/>
      <c r="H617" s="10"/>
      <c r="I617" s="44"/>
      <c r="J617" s="13"/>
      <c r="K617" s="13"/>
      <c r="L617" s="13"/>
      <c r="M617" s="14"/>
      <c r="N617" s="11"/>
    </row>
    <row r="618" spans="8:8">
      <c r="B618" s="5"/>
      <c r="C618" s="44"/>
      <c r="D618" s="13" t="s">
        <v>225</v>
      </c>
      <c r="E618" s="13">
        <v>1.0</v>
      </c>
      <c r="F618" s="17">
        <v>10200.0</v>
      </c>
      <c r="G618" s="16">
        <f t="shared" si="84" ref="G618">F618*E618</f>
        <v>10200.0</v>
      </c>
      <c r="H618" s="10"/>
      <c r="I618" s="44"/>
      <c r="J618" s="13" t="s">
        <v>226</v>
      </c>
      <c r="K618" s="30">
        <v>1.0</v>
      </c>
      <c r="L618" s="45">
        <v>10300.0</v>
      </c>
      <c r="M618" s="39">
        <f t="shared" si="85" ref="M618">L618*K618</f>
        <v>10300.0</v>
      </c>
      <c r="N618" s="11"/>
    </row>
    <row r="619" spans="8:8">
      <c r="B619" s="5"/>
      <c r="C619" s="44"/>
      <c r="D619" s="13" t="s">
        <v>2</v>
      </c>
      <c r="E619" s="30">
        <v>1.0</v>
      </c>
      <c r="F619" s="15">
        <v>3100.0</v>
      </c>
      <c r="G619" s="39">
        <f>F619*E619</f>
        <v>3100.0</v>
      </c>
      <c r="H619" s="10"/>
      <c r="I619" s="44"/>
      <c r="J619" s="13" t="s">
        <v>2</v>
      </c>
      <c r="K619" s="30">
        <v>1.0</v>
      </c>
      <c r="L619" s="15">
        <v>3100.0</v>
      </c>
      <c r="M619" s="39">
        <f>L619*K619</f>
        <v>3100.0</v>
      </c>
      <c r="N619" s="11"/>
    </row>
    <row r="620" spans="8:8">
      <c r="B620" s="5"/>
      <c r="C620" s="44"/>
      <c r="D620" s="10" t="s">
        <v>3</v>
      </c>
      <c r="E620" s="30">
        <v>1.0</v>
      </c>
      <c r="F620" s="17">
        <v>700.0</v>
      </c>
      <c r="G620" s="39">
        <f>F620*E620</f>
        <v>700.0</v>
      </c>
      <c r="H620" s="10"/>
      <c r="I620" s="44"/>
      <c r="J620" s="10" t="s">
        <v>3</v>
      </c>
      <c r="K620" s="30">
        <v>1.0</v>
      </c>
      <c r="L620" s="17">
        <v>700.0</v>
      </c>
      <c r="M620" s="39">
        <f>L620*K620</f>
        <v>700.0</v>
      </c>
      <c r="N620" s="11"/>
    </row>
    <row r="621" spans="8:8">
      <c r="B621" s="5"/>
      <c r="C621" s="44"/>
      <c r="D621" s="13" t="s">
        <v>184</v>
      </c>
      <c r="E621" s="30">
        <v>2.0</v>
      </c>
      <c r="F621" s="13">
        <v>1000.0</v>
      </c>
      <c r="G621" s="51">
        <f t="shared" si="86" ref="G621:G622">F621*E621</f>
        <v>2000.0</v>
      </c>
      <c r="H621" s="10"/>
      <c r="I621" s="44"/>
      <c r="J621" s="13" t="s">
        <v>184</v>
      </c>
      <c r="K621" s="30">
        <v>5.0</v>
      </c>
      <c r="L621" s="13">
        <v>1000.0</v>
      </c>
      <c r="M621" s="51">
        <f t="shared" si="87" ref="M621:M622">L621*K621</f>
        <v>5000.0</v>
      </c>
      <c r="N621" s="11"/>
    </row>
    <row r="622" spans="8:8">
      <c r="B622" s="5"/>
      <c r="C622" s="44"/>
      <c r="D622" s="13" t="s">
        <v>185</v>
      </c>
      <c r="E622" s="30">
        <v>27.0</v>
      </c>
      <c r="F622" s="45">
        <v>170.0</v>
      </c>
      <c r="G622" s="39">
        <f t="shared" si="86"/>
        <v>4590.0</v>
      </c>
      <c r="H622" s="10"/>
      <c r="I622" s="44"/>
      <c r="J622" s="13" t="s">
        <v>185</v>
      </c>
      <c r="K622" s="30">
        <v>21.0</v>
      </c>
      <c r="L622" s="45">
        <v>170.0</v>
      </c>
      <c r="M622" s="39">
        <f t="shared" si="87"/>
        <v>3570.0</v>
      </c>
      <c r="N622" s="11"/>
    </row>
    <row r="623" spans="8:8">
      <c r="B623" s="5"/>
      <c r="C623" s="44"/>
      <c r="D623" s="13" t="s">
        <v>6</v>
      </c>
      <c r="E623" s="30">
        <v>1.0</v>
      </c>
      <c r="F623" s="17">
        <v>1300.0</v>
      </c>
      <c r="G623" s="39">
        <f>F623*E623</f>
        <v>1300.0</v>
      </c>
      <c r="H623" s="10"/>
      <c r="I623" s="44"/>
      <c r="J623" s="13" t="s">
        <v>6</v>
      </c>
      <c r="K623" s="30">
        <v>1.0</v>
      </c>
      <c r="L623" s="17">
        <v>1300.0</v>
      </c>
      <c r="M623" s="39">
        <f>L623*K623</f>
        <v>1300.0</v>
      </c>
      <c r="N623" s="11"/>
    </row>
    <row r="624" spans="8:8" ht="15.25">
      <c r="B624" s="5"/>
      <c r="C624" s="44"/>
      <c r="D624" s="13" t="s">
        <v>183</v>
      </c>
      <c r="E624" s="30">
        <v>1.0</v>
      </c>
      <c r="F624" s="45">
        <v>1700.0</v>
      </c>
      <c r="G624" s="39">
        <f t="shared" si="88" ref="G624">F624*E624</f>
        <v>1700.0</v>
      </c>
      <c r="H624" s="10"/>
      <c r="I624" s="44"/>
      <c r="J624" s="13" t="s">
        <v>10</v>
      </c>
      <c r="K624" s="30">
        <v>1.0</v>
      </c>
      <c r="L624" s="13">
        <v>500.0</v>
      </c>
      <c r="M624" s="51">
        <f>L624*K624</f>
        <v>500.0</v>
      </c>
      <c r="N624" s="11"/>
    </row>
    <row r="625" spans="8:8">
      <c r="B625" s="5"/>
      <c r="C625" s="44"/>
      <c r="D625" s="13"/>
      <c r="E625" s="30"/>
      <c r="F625" s="45"/>
      <c r="G625" s="39"/>
      <c r="H625" s="10"/>
      <c r="I625" s="44"/>
      <c r="J625" s="13" t="s">
        <v>183</v>
      </c>
      <c r="K625" s="30">
        <v>1.0</v>
      </c>
      <c r="L625" s="45">
        <v>1700.0</v>
      </c>
      <c r="M625" s="39">
        <f t="shared" si="89" ref="M625">L625*K625</f>
        <v>1700.0</v>
      </c>
      <c r="N625" s="11"/>
    </row>
    <row r="626" spans="8:8">
      <c r="B626" s="5"/>
      <c r="C626" s="44"/>
      <c r="D626" s="10"/>
      <c r="E626" s="30"/>
      <c r="F626" s="45"/>
      <c r="G626" s="39"/>
      <c r="H626" s="10"/>
      <c r="I626" s="44"/>
      <c r="J626" s="10"/>
      <c r="K626" s="30"/>
      <c r="L626" s="45"/>
      <c r="M626" s="39"/>
      <c r="N626" s="11"/>
    </row>
    <row r="627" spans="8:8">
      <c r="B627" s="5"/>
      <c r="C627" s="44"/>
      <c r="D627" s="13"/>
      <c r="E627" s="13"/>
      <c r="F627" s="17"/>
      <c r="G627" s="16"/>
      <c r="H627" s="10"/>
      <c r="I627" s="44"/>
      <c r="J627" s="13"/>
      <c r="K627" s="30"/>
      <c r="L627" s="45"/>
      <c r="M627" s="39"/>
      <c r="N627" s="11"/>
    </row>
    <row r="628" spans="8:8">
      <c r="B628" s="5"/>
      <c r="C628" s="44"/>
      <c r="D628" s="13"/>
      <c r="E628" s="13"/>
      <c r="F628" s="18"/>
      <c r="G628" s="16"/>
      <c r="H628" s="10"/>
      <c r="I628" s="44"/>
      <c r="J628" s="13"/>
      <c r="K628" s="13"/>
      <c r="L628" s="18"/>
      <c r="M628" s="16"/>
      <c r="N628" s="11"/>
    </row>
    <row r="629" spans="8:8" ht="15.75">
      <c r="B629" s="5"/>
      <c r="C629" s="44"/>
      <c r="D629" s="13"/>
      <c r="E629" s="13"/>
      <c r="F629" s="19"/>
      <c r="G629" s="20"/>
      <c r="H629" s="10"/>
      <c r="I629" s="44"/>
      <c r="J629" s="13"/>
      <c r="K629" s="13"/>
      <c r="L629" s="19"/>
      <c r="M629" s="20"/>
      <c r="N629" s="11"/>
    </row>
    <row r="630" spans="8:8" ht="15.0" customHeight="1">
      <c r="B630" s="5"/>
      <c r="C630" s="44"/>
      <c r="D630" s="21" t="s">
        <v>7</v>
      </c>
      <c r="E630" s="46"/>
      <c r="F630" s="23">
        <f>SUM(G616:G629)</f>
        <v>48290.0</v>
      </c>
      <c r="G630" s="24"/>
      <c r="H630" s="10"/>
      <c r="I630" s="44"/>
      <c r="J630" s="21" t="s">
        <v>7</v>
      </c>
      <c r="K630" s="46"/>
      <c r="L630" s="23">
        <f>SUM(M616:M629)</f>
        <v>50870.0</v>
      </c>
      <c r="M630" s="24"/>
      <c r="N630" s="11"/>
    </row>
    <row r="631" spans="8:8" ht="15.75" customHeight="1">
      <c r="B631" s="5"/>
      <c r="C631" s="47"/>
      <c r="D631" s="26"/>
      <c r="E631" s="48"/>
      <c r="F631" s="28"/>
      <c r="G631" s="29"/>
      <c r="H631" s="10"/>
      <c r="I631" s="47"/>
      <c r="J631" s="26"/>
      <c r="K631" s="48"/>
      <c r="L631" s="28"/>
      <c r="M631" s="29"/>
      <c r="N631" s="11"/>
    </row>
    <row r="632" spans="8:8" ht="15.75">
      <c r="B632" s="5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1"/>
    </row>
    <row r="633" spans="8:8">
      <c r="B633" s="5"/>
      <c r="C633" s="43"/>
      <c r="D633" s="3" t="s">
        <v>144</v>
      </c>
      <c r="E633" s="7"/>
      <c r="F633" s="8"/>
      <c r="G633" s="9">
        <v>24700.0</v>
      </c>
      <c r="H633" s="10"/>
      <c r="I633" s="43"/>
      <c r="J633" s="3" t="s">
        <v>144</v>
      </c>
      <c r="K633" s="7"/>
      <c r="L633" s="8"/>
      <c r="M633" s="9">
        <v>24700.0</v>
      </c>
      <c r="N633" s="11"/>
    </row>
    <row r="634" spans="8:8">
      <c r="B634" s="5"/>
      <c r="C634" s="44"/>
      <c r="D634" s="13"/>
      <c r="E634" s="13"/>
      <c r="F634" s="13"/>
      <c r="G634" s="14"/>
      <c r="H634" s="10"/>
      <c r="I634" s="44"/>
      <c r="J634" s="13"/>
      <c r="K634" s="13"/>
      <c r="L634" s="13"/>
      <c r="M634" s="14"/>
      <c r="N634" s="11"/>
    </row>
    <row r="635" spans="8:8">
      <c r="B635" s="5"/>
      <c r="C635" s="44"/>
      <c r="D635" s="13" t="s">
        <v>227</v>
      </c>
      <c r="E635" s="13">
        <v>1.0</v>
      </c>
      <c r="F635" s="17">
        <v>7100.0</v>
      </c>
      <c r="G635" s="16">
        <f t="shared" si="90" ref="G635">F635*E635</f>
        <v>7100.0</v>
      </c>
      <c r="H635" s="10"/>
      <c r="I635" s="44"/>
      <c r="J635" s="13" t="s">
        <v>228</v>
      </c>
      <c r="K635" s="30">
        <v>1.0</v>
      </c>
      <c r="L635" s="45">
        <v>10100.0</v>
      </c>
      <c r="M635" s="39">
        <f t="shared" si="91" ref="M635">L635*K635</f>
        <v>10100.0</v>
      </c>
      <c r="N635" s="11"/>
    </row>
    <row r="636" spans="8:8">
      <c r="B636" s="5"/>
      <c r="C636" s="44"/>
      <c r="D636" s="13" t="s">
        <v>2</v>
      </c>
      <c r="E636" s="13">
        <v>1.0</v>
      </c>
      <c r="F636" s="15">
        <v>3100.0</v>
      </c>
      <c r="G636" s="16">
        <f>F636*E636</f>
        <v>3100.0</v>
      </c>
      <c r="H636" s="10"/>
      <c r="I636" s="44"/>
      <c r="J636" s="13" t="s">
        <v>2</v>
      </c>
      <c r="K636" s="30">
        <v>1.0</v>
      </c>
      <c r="L636" s="15">
        <v>3100.0</v>
      </c>
      <c r="M636" s="39">
        <f>L636*K636</f>
        <v>3100.0</v>
      </c>
      <c r="N636" s="11"/>
    </row>
    <row r="637" spans="8:8">
      <c r="B637" s="5"/>
      <c r="C637" s="44"/>
      <c r="D637" s="10" t="s">
        <v>3</v>
      </c>
      <c r="E637" s="13">
        <v>1.0</v>
      </c>
      <c r="F637" s="17">
        <v>700.0</v>
      </c>
      <c r="G637" s="16">
        <f>F637*E637</f>
        <v>700.0</v>
      </c>
      <c r="H637" s="10"/>
      <c r="I637" s="44"/>
      <c r="J637" s="10" t="s">
        <v>3</v>
      </c>
      <c r="K637" s="30">
        <v>1.0</v>
      </c>
      <c r="L637" s="17">
        <v>700.0</v>
      </c>
      <c r="M637" s="39">
        <f>L637*K637</f>
        <v>700.0</v>
      </c>
      <c r="N637" s="11"/>
    </row>
    <row r="638" spans="8:8">
      <c r="B638" s="5"/>
      <c r="C638" s="44"/>
      <c r="D638" s="13" t="s">
        <v>6</v>
      </c>
      <c r="E638" s="13">
        <v>1.0</v>
      </c>
      <c r="F638" s="17">
        <v>1300.0</v>
      </c>
      <c r="G638" s="16">
        <f>F638*E638</f>
        <v>1300.0</v>
      </c>
      <c r="H638" s="10"/>
      <c r="I638" s="44"/>
      <c r="J638" s="13" t="s">
        <v>184</v>
      </c>
      <c r="K638" s="30">
        <v>1.0</v>
      </c>
      <c r="L638" s="13">
        <v>1000.0</v>
      </c>
      <c r="M638" s="51">
        <f t="shared" si="92" ref="M638:M640">L638*K638</f>
        <v>1000.0</v>
      </c>
      <c r="N638" s="11"/>
    </row>
    <row r="639" spans="8:8">
      <c r="B639" s="5"/>
      <c r="C639" s="44"/>
      <c r="D639" s="13"/>
      <c r="E639" s="13"/>
      <c r="F639" s="17"/>
      <c r="G639" s="16"/>
      <c r="H639" s="10"/>
      <c r="I639" s="44"/>
      <c r="J639" s="13" t="s">
        <v>185</v>
      </c>
      <c r="K639" s="30">
        <v>24.0</v>
      </c>
      <c r="L639" s="45">
        <v>170.0</v>
      </c>
      <c r="M639" s="39">
        <f t="shared" si="92"/>
        <v>4080.0</v>
      </c>
      <c r="N639" s="11"/>
    </row>
    <row r="640" spans="8:8">
      <c r="B640" s="5"/>
      <c r="C640" s="44"/>
      <c r="D640" s="13"/>
      <c r="E640" s="13"/>
      <c r="F640" s="17"/>
      <c r="G640" s="16"/>
      <c r="H640" s="10"/>
      <c r="I640" s="44"/>
      <c r="J640" s="13" t="s">
        <v>183</v>
      </c>
      <c r="K640" s="30">
        <v>1.0</v>
      </c>
      <c r="L640" s="45">
        <v>1700.0</v>
      </c>
      <c r="M640" s="39">
        <f t="shared" si="92"/>
        <v>1700.0</v>
      </c>
      <c r="N640" s="11"/>
    </row>
    <row r="641" spans="8:8">
      <c r="B641" s="5"/>
      <c r="C641" s="44"/>
      <c r="D641" s="13"/>
      <c r="E641" s="13"/>
      <c r="F641" s="13"/>
      <c r="G641" s="14"/>
      <c r="H641" s="10"/>
      <c r="I641" s="44"/>
      <c r="J641" s="13"/>
      <c r="K641" s="30"/>
      <c r="L641" s="30"/>
      <c r="M641" s="51"/>
      <c r="N641" s="11"/>
    </row>
    <row r="642" spans="8:8">
      <c r="B642" s="5"/>
      <c r="C642" s="44"/>
      <c r="D642" s="13"/>
      <c r="E642" s="13"/>
      <c r="F642" s="17"/>
      <c r="G642" s="16"/>
      <c r="H642" s="10"/>
      <c r="I642" s="44"/>
      <c r="J642" s="13"/>
      <c r="K642" s="30"/>
      <c r="L642" s="45"/>
      <c r="M642" s="39"/>
      <c r="N642" s="11"/>
    </row>
    <row r="643" spans="8:8">
      <c r="B643" s="5"/>
      <c r="C643" s="44"/>
      <c r="D643" s="10"/>
      <c r="E643" s="13"/>
      <c r="F643" s="17"/>
      <c r="G643" s="16"/>
      <c r="H643" s="10"/>
      <c r="I643" s="44"/>
      <c r="J643" s="10"/>
      <c r="K643" s="13"/>
      <c r="L643" s="17"/>
      <c r="M643" s="16"/>
      <c r="N643" s="11"/>
    </row>
    <row r="644" spans="8:8">
      <c r="B644" s="5"/>
      <c r="C644" s="44"/>
      <c r="D644" s="13"/>
      <c r="E644" s="13"/>
      <c r="F644" s="17"/>
      <c r="G644" s="16"/>
      <c r="H644" s="10"/>
      <c r="I644" s="44"/>
      <c r="J644" s="13"/>
      <c r="K644" s="13"/>
      <c r="L644" s="17"/>
      <c r="M644" s="16"/>
      <c r="N644" s="11"/>
    </row>
    <row r="645" spans="8:8">
      <c r="B645" s="5"/>
      <c r="C645" s="44"/>
      <c r="D645" s="13"/>
      <c r="E645" s="13"/>
      <c r="F645" s="18"/>
      <c r="G645" s="16"/>
      <c r="H645" s="10"/>
      <c r="I645" s="44"/>
      <c r="J645" s="13"/>
      <c r="K645" s="13"/>
      <c r="L645" s="18"/>
      <c r="M645" s="16"/>
      <c r="N645" s="11"/>
    </row>
    <row r="646" spans="8:8" ht="15.75">
      <c r="B646" s="5"/>
      <c r="C646" s="44"/>
      <c r="D646" s="13"/>
      <c r="E646" s="13"/>
      <c r="F646" s="19"/>
      <c r="G646" s="20"/>
      <c r="H646" s="10"/>
      <c r="I646" s="44"/>
      <c r="J646" s="13"/>
      <c r="K646" s="13"/>
      <c r="L646" s="19"/>
      <c r="M646" s="20"/>
      <c r="N646" s="11"/>
    </row>
    <row r="647" spans="8:8" ht="15.0" customHeight="1">
      <c r="B647" s="5"/>
      <c r="C647" s="44"/>
      <c r="D647" s="21" t="s">
        <v>7</v>
      </c>
      <c r="E647" s="46"/>
      <c r="F647" s="23">
        <f>SUM(G633:G646)</f>
        <v>36900.0</v>
      </c>
      <c r="G647" s="24"/>
      <c r="H647" s="10"/>
      <c r="I647" s="44"/>
      <c r="J647" s="21" t="s">
        <v>7</v>
      </c>
      <c r="K647" s="46"/>
      <c r="L647" s="23">
        <f>SUM(M633:M646)</f>
        <v>45380.0</v>
      </c>
      <c r="M647" s="24"/>
      <c r="N647" s="11"/>
    </row>
    <row r="648" spans="8:8" ht="15.75" customHeight="1">
      <c r="B648" s="5"/>
      <c r="C648" s="47"/>
      <c r="D648" s="26"/>
      <c r="E648" s="48"/>
      <c r="F648" s="28"/>
      <c r="G648" s="29"/>
      <c r="H648" s="10"/>
      <c r="I648" s="47"/>
      <c r="J648" s="26"/>
      <c r="K648" s="48"/>
      <c r="L648" s="28"/>
      <c r="M648" s="29"/>
      <c r="N648" s="11"/>
    </row>
    <row r="649" spans="8:8" ht="15.75">
      <c r="B649" s="5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1"/>
    </row>
    <row r="650" spans="8:8">
      <c r="B650" s="5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49">
        <v>20.0</v>
      </c>
      <c r="N650" s="11"/>
    </row>
    <row r="651" spans="8:8" ht="15.75">
      <c r="B651" s="5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50"/>
      <c r="N651" s="11"/>
    </row>
    <row r="652" spans="8:8" ht="15.75">
      <c r="B652" s="36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8"/>
    </row>
    <row r="653" spans="8:8"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</row>
    <row r="654" spans="8:8"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</row>
    <row r="655" spans="8:8" ht="15.75"/>
    <row r="656" spans="8:8" ht="15.75">
      <c r="B656" s="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4"/>
    </row>
    <row r="657" spans="8:8">
      <c r="B657" s="5"/>
      <c r="C657" s="43"/>
      <c r="D657" s="3" t="s">
        <v>144</v>
      </c>
      <c r="E657" s="7"/>
      <c r="F657" s="8"/>
      <c r="G657" s="9">
        <v>24700.0</v>
      </c>
      <c r="H657" s="10"/>
      <c r="I657" s="43"/>
      <c r="J657" s="53" t="s">
        <v>144</v>
      </c>
      <c r="K657" s="54"/>
      <c r="L657" s="55"/>
      <c r="M657" s="56">
        <v>24700.0</v>
      </c>
      <c r="N657" s="11"/>
    </row>
    <row r="658" spans="8:8">
      <c r="B658" s="5"/>
      <c r="C658" s="44"/>
      <c r="D658" s="13"/>
      <c r="E658" s="13"/>
      <c r="F658" s="13"/>
      <c r="G658" s="14"/>
      <c r="H658" s="10"/>
      <c r="I658" s="44"/>
      <c r="J658" s="30"/>
      <c r="K658" s="30"/>
      <c r="L658" s="30"/>
      <c r="M658" s="51"/>
      <c r="N658" s="11"/>
    </row>
    <row r="659" spans="8:8">
      <c r="B659" s="5"/>
      <c r="C659" s="44"/>
      <c r="D659" s="13" t="s">
        <v>229</v>
      </c>
      <c r="E659" s="13">
        <v>1.0</v>
      </c>
      <c r="F659" s="17">
        <v>29400.0</v>
      </c>
      <c r="G659" s="16">
        <v>29400.0</v>
      </c>
      <c r="H659" s="10"/>
      <c r="I659" s="44"/>
      <c r="J659" s="30" t="s">
        <v>230</v>
      </c>
      <c r="K659" s="30">
        <v>1.0</v>
      </c>
      <c r="L659" s="45">
        <v>29400.0</v>
      </c>
      <c r="M659" s="39">
        <f t="shared" si="93" ref="M659">L659*K659</f>
        <v>29400.0</v>
      </c>
      <c r="N659" s="11"/>
    </row>
    <row r="660" spans="8:8">
      <c r="B660" s="5"/>
      <c r="C660" s="44"/>
      <c r="D660" s="30" t="s">
        <v>6</v>
      </c>
      <c r="E660" s="30">
        <v>1.0</v>
      </c>
      <c r="F660" s="17">
        <v>1300.0</v>
      </c>
      <c r="G660" s="39">
        <f>F660*E660</f>
        <v>1300.0</v>
      </c>
      <c r="H660" s="10"/>
      <c r="I660" s="44"/>
      <c r="J660" s="30" t="s">
        <v>6</v>
      </c>
      <c r="K660" s="30">
        <v>1.0</v>
      </c>
      <c r="L660" s="17">
        <v>1300.0</v>
      </c>
      <c r="M660" s="39">
        <f>L660*K660</f>
        <v>1300.0</v>
      </c>
      <c r="N660" s="11"/>
    </row>
    <row r="661" spans="8:8">
      <c r="B661" s="5"/>
      <c r="C661" s="44"/>
      <c r="D661" s="30" t="s">
        <v>10</v>
      </c>
      <c r="E661" s="30">
        <v>1.0</v>
      </c>
      <c r="F661" s="13">
        <v>500.0</v>
      </c>
      <c r="G661" s="51">
        <f>F661*E661</f>
        <v>500.0</v>
      </c>
      <c r="H661" s="10"/>
      <c r="I661" s="44"/>
      <c r="J661" s="30" t="s">
        <v>10</v>
      </c>
      <c r="K661" s="30">
        <v>1.0</v>
      </c>
      <c r="L661" s="13">
        <v>500.0</v>
      </c>
      <c r="M661" s="51">
        <f>L661*K661</f>
        <v>500.0</v>
      </c>
      <c r="N661" s="11"/>
    </row>
    <row r="662" spans="8:8">
      <c r="B662" s="5"/>
      <c r="C662" s="44"/>
      <c r="D662" s="30" t="s">
        <v>0</v>
      </c>
      <c r="E662" s="30">
        <v>3.0</v>
      </c>
      <c r="F662" s="17">
        <v>1500.0</v>
      </c>
      <c r="G662" s="39">
        <f>F662*E662</f>
        <v>4500.0</v>
      </c>
      <c r="H662" s="10"/>
      <c r="I662" s="44"/>
      <c r="J662" s="30" t="s">
        <v>0</v>
      </c>
      <c r="K662" s="30">
        <v>3.0</v>
      </c>
      <c r="L662" s="17">
        <v>1500.0</v>
      </c>
      <c r="M662" s="39">
        <f>L662*K662</f>
        <v>4500.0</v>
      </c>
      <c r="N662" s="11"/>
    </row>
    <row r="663" spans="8:8">
      <c r="B663" s="5"/>
      <c r="C663" s="44"/>
      <c r="D663" s="30" t="s">
        <v>14</v>
      </c>
      <c r="E663" s="30">
        <v>1.0</v>
      </c>
      <c r="F663" s="17">
        <v>1700.0</v>
      </c>
      <c r="G663" s="39">
        <f>F663*E663</f>
        <v>1700.0</v>
      </c>
      <c r="H663" s="10"/>
      <c r="I663" s="44"/>
      <c r="J663" s="30" t="s">
        <v>14</v>
      </c>
      <c r="K663" s="30">
        <v>1.0</v>
      </c>
      <c r="L663" s="17">
        <v>1700.0</v>
      </c>
      <c r="M663" s="39">
        <f>L663*K663</f>
        <v>1700.0</v>
      </c>
      <c r="N663" s="11"/>
    </row>
    <row r="664" spans="8:8">
      <c r="B664" s="5"/>
      <c r="C664" s="44"/>
      <c r="D664" s="30"/>
      <c r="E664" s="30"/>
      <c r="F664" s="45"/>
      <c r="G664" s="39"/>
      <c r="H664" s="10"/>
      <c r="I664" s="44"/>
      <c r="J664" s="30"/>
      <c r="K664" s="30"/>
      <c r="L664" s="45"/>
      <c r="M664" s="39"/>
      <c r="N664" s="11"/>
    </row>
    <row r="665" spans="8:8">
      <c r="B665" s="5"/>
      <c r="C665" s="44"/>
      <c r="D665" s="30"/>
      <c r="E665" s="30"/>
      <c r="F665" s="30"/>
      <c r="G665" s="51"/>
      <c r="H665" s="10"/>
      <c r="I665" s="44"/>
      <c r="J665" s="30"/>
      <c r="K665" s="30"/>
      <c r="L665" s="30"/>
      <c r="M665" s="51"/>
      <c r="N665" s="11"/>
    </row>
    <row r="666" spans="8:8">
      <c r="B666" s="5"/>
      <c r="C666" s="44"/>
      <c r="D666" s="13"/>
      <c r="E666" s="13"/>
      <c r="F666" s="17"/>
      <c r="G666" s="16"/>
      <c r="H666" s="10"/>
      <c r="I666" s="44"/>
      <c r="J666" s="30"/>
      <c r="K666" s="30"/>
      <c r="L666" s="45"/>
      <c r="M666" s="39"/>
      <c r="N666" s="11"/>
    </row>
    <row r="667" spans="8:8">
      <c r="B667" s="5"/>
      <c r="C667" s="44"/>
      <c r="D667" s="10"/>
      <c r="E667" s="13"/>
      <c r="F667" s="17"/>
      <c r="G667" s="16"/>
      <c r="H667" s="10"/>
      <c r="I667" s="44"/>
      <c r="J667" s="57"/>
      <c r="K667" s="30"/>
      <c r="L667" s="45"/>
      <c r="M667" s="39"/>
      <c r="N667" s="11"/>
    </row>
    <row r="668" spans="8:8">
      <c r="B668" s="5"/>
      <c r="C668" s="44"/>
      <c r="D668" s="13"/>
      <c r="E668" s="13"/>
      <c r="F668" s="17"/>
      <c r="G668" s="16"/>
      <c r="H668" s="10"/>
      <c r="I668" s="44"/>
      <c r="J668" s="30"/>
      <c r="K668" s="30"/>
      <c r="L668" s="45"/>
      <c r="M668" s="39"/>
      <c r="N668" s="11"/>
    </row>
    <row r="669" spans="8:8">
      <c r="B669" s="5"/>
      <c r="C669" s="44"/>
      <c r="D669" s="13"/>
      <c r="E669" s="13"/>
      <c r="F669" s="18"/>
      <c r="G669" s="16"/>
      <c r="H669" s="10"/>
      <c r="I669" s="44"/>
      <c r="J669" s="30"/>
      <c r="K669" s="30"/>
      <c r="L669" s="58"/>
      <c r="M669" s="39"/>
      <c r="N669" s="11"/>
    </row>
    <row r="670" spans="8:8" ht="15.75">
      <c r="B670" s="5"/>
      <c r="C670" s="44"/>
      <c r="D670" s="13"/>
      <c r="E670" s="13"/>
      <c r="F670" s="19"/>
      <c r="G670" s="20"/>
      <c r="H670" s="10"/>
      <c r="I670" s="44"/>
      <c r="J670" s="30"/>
      <c r="K670" s="30"/>
      <c r="L670" s="59"/>
      <c r="M670" s="60"/>
      <c r="N670" s="11"/>
    </row>
    <row r="671" spans="8:8" ht="15.0" customHeight="1">
      <c r="B671" s="5"/>
      <c r="C671" s="44"/>
      <c r="D671" s="21" t="s">
        <v>7</v>
      </c>
      <c r="E671" s="46"/>
      <c r="F671" s="23">
        <f>SUM(G657:G670)</f>
        <v>62100.0</v>
      </c>
      <c r="G671" s="24"/>
      <c r="H671" s="10"/>
      <c r="I671" s="44"/>
      <c r="J671" s="61" t="s">
        <v>7</v>
      </c>
      <c r="K671" s="62"/>
      <c r="L671" s="63">
        <f>SUM(M657:M670)</f>
        <v>62100.0</v>
      </c>
      <c r="M671" s="64"/>
      <c r="N671" s="11"/>
    </row>
    <row r="672" spans="8:8" ht="15.75" customHeight="1">
      <c r="B672" s="5"/>
      <c r="C672" s="47"/>
      <c r="D672" s="26"/>
      <c r="E672" s="48"/>
      <c r="F672" s="28"/>
      <c r="G672" s="29"/>
      <c r="H672" s="10"/>
      <c r="I672" s="47"/>
      <c r="J672" s="65"/>
      <c r="K672" s="66"/>
      <c r="L672" s="67"/>
      <c r="M672" s="68"/>
      <c r="N672" s="11"/>
    </row>
    <row r="673" spans="8:8" ht="15.75">
      <c r="B673" s="5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1"/>
    </row>
    <row r="674" spans="8:8">
      <c r="B674" s="5"/>
      <c r="C674" s="43"/>
      <c r="D674" s="3" t="s">
        <v>144</v>
      </c>
      <c r="E674" s="7"/>
      <c r="F674" s="8"/>
      <c r="G674" s="9">
        <v>24700.0</v>
      </c>
      <c r="H674" s="10"/>
      <c r="I674" s="43"/>
      <c r="J674" s="3" t="s">
        <v>144</v>
      </c>
      <c r="K674" s="7"/>
      <c r="L674" s="8"/>
      <c r="M674" s="9">
        <v>24700.0</v>
      </c>
      <c r="N674" s="11"/>
    </row>
    <row r="675" spans="8:8">
      <c r="B675" s="5"/>
      <c r="C675" s="44"/>
      <c r="D675" s="13"/>
      <c r="E675" s="13"/>
      <c r="F675" s="13"/>
      <c r="G675" s="14"/>
      <c r="H675" s="10"/>
      <c r="I675" s="44"/>
      <c r="J675" s="13"/>
      <c r="K675" s="13"/>
      <c r="L675" s="13"/>
      <c r="M675" s="14"/>
      <c r="N675" s="11"/>
    </row>
    <row r="676" spans="8:8">
      <c r="B676" s="5"/>
      <c r="C676" s="44"/>
      <c r="D676" s="13" t="s">
        <v>231</v>
      </c>
      <c r="E676" s="13">
        <v>1.0</v>
      </c>
      <c r="F676" s="17">
        <v>8800.0</v>
      </c>
      <c r="G676" s="16">
        <f t="shared" si="94" ref="G676">F676*E676</f>
        <v>8800.0</v>
      </c>
      <c r="H676" s="10"/>
      <c r="I676" s="44"/>
      <c r="J676" s="13" t="s">
        <v>232</v>
      </c>
      <c r="K676" s="13">
        <v>1.0</v>
      </c>
      <c r="L676" s="17">
        <v>8800.0</v>
      </c>
      <c r="M676" s="16">
        <f t="shared" si="95" ref="M676">L676*K676</f>
        <v>8800.0</v>
      </c>
      <c r="N676" s="11"/>
    </row>
    <row r="677" spans="8:8">
      <c r="B677" s="5"/>
      <c r="C677" s="44"/>
      <c r="D677" s="10"/>
      <c r="E677" s="13"/>
      <c r="F677" s="17"/>
      <c r="G677" s="16"/>
      <c r="H677" s="10"/>
      <c r="I677" s="44"/>
      <c r="J677" s="13" t="s">
        <v>0</v>
      </c>
      <c r="K677" s="13">
        <v>1.0</v>
      </c>
      <c r="L677" s="17">
        <v>5000.0</v>
      </c>
      <c r="M677" s="16">
        <f>L677*K677</f>
        <v>5000.0</v>
      </c>
      <c r="N677" s="11"/>
    </row>
    <row r="678" spans="8:8">
      <c r="B678" s="5"/>
      <c r="C678" s="44"/>
      <c r="D678" s="13"/>
      <c r="E678" s="13"/>
      <c r="F678" s="17"/>
      <c r="G678" s="16"/>
      <c r="H678" s="10"/>
      <c r="I678" s="44"/>
      <c r="J678" s="13"/>
      <c r="K678" s="13"/>
      <c r="L678" s="17"/>
      <c r="M678" s="16"/>
      <c r="N678" s="11"/>
    </row>
    <row r="679" spans="8:8">
      <c r="B679" s="5"/>
      <c r="C679" s="44"/>
      <c r="D679" s="13"/>
      <c r="E679" s="13"/>
      <c r="F679" s="17"/>
      <c r="G679" s="16"/>
      <c r="H679" s="10"/>
      <c r="I679" s="44"/>
      <c r="J679" s="13"/>
      <c r="K679" s="13"/>
      <c r="L679" s="17"/>
      <c r="M679" s="16"/>
      <c r="N679" s="11"/>
    </row>
    <row r="680" spans="8:8">
      <c r="B680" s="5"/>
      <c r="C680" s="44"/>
      <c r="D680" s="13"/>
      <c r="E680" s="13"/>
      <c r="F680" s="17"/>
      <c r="G680" s="16"/>
      <c r="H680" s="10"/>
      <c r="I680" s="44"/>
      <c r="J680" s="13"/>
      <c r="K680" s="13"/>
      <c r="L680" s="17"/>
      <c r="M680" s="16"/>
      <c r="N680" s="11"/>
    </row>
    <row r="681" spans="8:8">
      <c r="B681" s="5"/>
      <c r="C681" s="44"/>
      <c r="D681" s="13"/>
      <c r="E681" s="13"/>
      <c r="F681" s="17"/>
      <c r="G681" s="16"/>
      <c r="H681" s="10"/>
      <c r="I681" s="44"/>
      <c r="J681" s="13"/>
      <c r="K681" s="13"/>
      <c r="L681" s="17"/>
      <c r="M681" s="16"/>
      <c r="N681" s="11"/>
    </row>
    <row r="682" spans="8:8">
      <c r="B682" s="5"/>
      <c r="C682" s="44"/>
      <c r="D682" s="13"/>
      <c r="E682" s="13"/>
      <c r="F682" s="13"/>
      <c r="G682" s="14"/>
      <c r="H682" s="10"/>
      <c r="I682" s="44"/>
      <c r="J682" s="13"/>
      <c r="K682" s="13"/>
      <c r="L682" s="13"/>
      <c r="M682" s="14"/>
      <c r="N682" s="11"/>
    </row>
    <row r="683" spans="8:8">
      <c r="B683" s="5"/>
      <c r="C683" s="44"/>
      <c r="D683" s="13"/>
      <c r="E683" s="13"/>
      <c r="F683" s="17"/>
      <c r="G683" s="16"/>
      <c r="H683" s="10"/>
      <c r="I683" s="44"/>
      <c r="J683" s="13"/>
      <c r="K683" s="13"/>
      <c r="L683" s="17"/>
      <c r="M683" s="16"/>
      <c r="N683" s="11"/>
    </row>
    <row r="684" spans="8:8">
      <c r="B684" s="5"/>
      <c r="C684" s="44"/>
      <c r="D684" s="10"/>
      <c r="E684" s="13"/>
      <c r="F684" s="17"/>
      <c r="G684" s="16"/>
      <c r="H684" s="10"/>
      <c r="I684" s="44"/>
      <c r="J684" s="10"/>
      <c r="K684" s="13"/>
      <c r="L684" s="17"/>
      <c r="M684" s="16"/>
      <c r="N684" s="11"/>
    </row>
    <row r="685" spans="8:8">
      <c r="B685" s="5"/>
      <c r="C685" s="44"/>
      <c r="D685" s="13"/>
      <c r="E685" s="13"/>
      <c r="F685" s="17"/>
      <c r="G685" s="16"/>
      <c r="H685" s="10"/>
      <c r="I685" s="44"/>
      <c r="J685" s="13"/>
      <c r="K685" s="13"/>
      <c r="L685" s="17"/>
      <c r="M685" s="16"/>
      <c r="N685" s="11"/>
    </row>
    <row r="686" spans="8:8">
      <c r="B686" s="5"/>
      <c r="C686" s="44"/>
      <c r="D686" s="13"/>
      <c r="E686" s="13"/>
      <c r="F686" s="18"/>
      <c r="G686" s="16"/>
      <c r="H686" s="10"/>
      <c r="I686" s="44"/>
      <c r="J686" s="13"/>
      <c r="K686" s="13"/>
      <c r="L686" s="18"/>
      <c r="M686" s="16"/>
      <c r="N686" s="11"/>
    </row>
    <row r="687" spans="8:8" ht="15.75">
      <c r="B687" s="5"/>
      <c r="C687" s="44"/>
      <c r="D687" s="13"/>
      <c r="E687" s="13"/>
      <c r="F687" s="19"/>
      <c r="G687" s="20"/>
      <c r="H687" s="10"/>
      <c r="I687" s="44"/>
      <c r="J687" s="13"/>
      <c r="K687" s="13"/>
      <c r="L687" s="19"/>
      <c r="M687" s="20"/>
      <c r="N687" s="11"/>
    </row>
    <row r="688" spans="8:8" ht="15.0" customHeight="1">
      <c r="B688" s="5"/>
      <c r="C688" s="44"/>
      <c r="D688" s="21" t="s">
        <v>7</v>
      </c>
      <c r="E688" s="46"/>
      <c r="F688" s="23">
        <f>SUM(G674:G687)</f>
        <v>33500.0</v>
      </c>
      <c r="G688" s="24"/>
      <c r="H688" s="10"/>
      <c r="I688" s="44"/>
      <c r="J688" s="21" t="s">
        <v>7</v>
      </c>
      <c r="K688" s="46"/>
      <c r="L688" s="23">
        <f>SUM(M674:M687)</f>
        <v>38500.0</v>
      </c>
      <c r="M688" s="24"/>
      <c r="N688" s="11"/>
    </row>
    <row r="689" spans="8:8" ht="15.75" customHeight="1">
      <c r="B689" s="5"/>
      <c r="C689" s="47"/>
      <c r="D689" s="26"/>
      <c r="E689" s="48"/>
      <c r="F689" s="28"/>
      <c r="G689" s="29"/>
      <c r="H689" s="10"/>
      <c r="I689" s="47"/>
      <c r="J689" s="26"/>
      <c r="K689" s="48"/>
      <c r="L689" s="28"/>
      <c r="M689" s="29"/>
      <c r="N689" s="11"/>
    </row>
    <row r="690" spans="8:8" ht="15.75">
      <c r="B690" s="5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1"/>
    </row>
    <row r="691" spans="8:8">
      <c r="B691" s="5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49">
        <v>21.0</v>
      </c>
      <c r="N691" s="11"/>
    </row>
    <row r="692" spans="8:8" ht="15.75">
      <c r="B692" s="5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50"/>
      <c r="N692" s="11"/>
    </row>
    <row r="693" spans="8:8" ht="15.75">
      <c r="B693" s="36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8"/>
    </row>
    <row r="694" spans="8:8"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</row>
    <row r="695" spans="8:8"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</row>
    <row r="696" spans="8:8" ht="15.75"/>
    <row r="697" spans="8:8" ht="15.75">
      <c r="B697" s="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4"/>
    </row>
    <row r="698" spans="8:8">
      <c r="B698" s="5"/>
      <c r="C698" s="43"/>
      <c r="D698" s="3" t="s">
        <v>144</v>
      </c>
      <c r="E698" s="7"/>
      <c r="F698" s="8"/>
      <c r="G698" s="9">
        <v>24700.0</v>
      </c>
      <c r="H698" s="10"/>
      <c r="I698" s="43"/>
      <c r="J698" s="3" t="s">
        <v>144</v>
      </c>
      <c r="K698" s="7"/>
      <c r="L698" s="8"/>
      <c r="M698" s="9">
        <v>24700.0</v>
      </c>
      <c r="N698" s="11"/>
    </row>
    <row r="699" spans="8:8">
      <c r="B699" s="5"/>
      <c r="C699" s="44"/>
      <c r="D699" s="13"/>
      <c r="E699" s="13"/>
      <c r="F699" s="13"/>
      <c r="G699" s="14"/>
      <c r="H699" s="10"/>
      <c r="I699" s="44"/>
      <c r="J699" s="13"/>
      <c r="K699" s="13"/>
      <c r="L699" s="13"/>
      <c r="M699" s="14"/>
      <c r="N699" s="11"/>
    </row>
    <row r="700" spans="8:8">
      <c r="B700" s="5"/>
      <c r="C700" s="44"/>
      <c r="D700" s="13" t="s">
        <v>233</v>
      </c>
      <c r="E700" s="13">
        <v>1.0</v>
      </c>
      <c r="F700" s="17">
        <v>7200.0</v>
      </c>
      <c r="G700" s="16">
        <v>7200.0</v>
      </c>
      <c r="H700" s="10"/>
      <c r="I700" s="44"/>
      <c r="J700" s="13" t="s">
        <v>234</v>
      </c>
      <c r="K700" s="13">
        <v>1.0</v>
      </c>
      <c r="L700" s="17">
        <v>3800.0</v>
      </c>
      <c r="M700" s="16">
        <f t="shared" si="96" ref="M700">L700*K700</f>
        <v>3800.0</v>
      </c>
      <c r="N700" s="11"/>
    </row>
    <row r="701" spans="8:8">
      <c r="B701" s="5"/>
      <c r="C701" s="44"/>
      <c r="D701" s="13" t="s">
        <v>6</v>
      </c>
      <c r="E701" s="13">
        <v>1.0</v>
      </c>
      <c r="F701" s="17">
        <v>1300.0</v>
      </c>
      <c r="G701" s="16">
        <f>F701*E701</f>
        <v>1300.0</v>
      </c>
      <c r="H701" s="10"/>
      <c r="I701" s="44"/>
      <c r="J701" s="13" t="s">
        <v>6</v>
      </c>
      <c r="K701" s="13">
        <v>1.0</v>
      </c>
      <c r="L701" s="17">
        <v>1300.0</v>
      </c>
      <c r="M701" s="16">
        <f>L701*K701</f>
        <v>1300.0</v>
      </c>
      <c r="N701" s="11"/>
    </row>
    <row r="702" spans="8:8">
      <c r="B702" s="5"/>
      <c r="C702" s="44"/>
      <c r="D702" s="13"/>
      <c r="E702" s="13"/>
      <c r="F702" s="17"/>
      <c r="G702" s="16"/>
      <c r="H702" s="10"/>
      <c r="I702" s="44"/>
      <c r="J702" s="13"/>
      <c r="K702" s="13"/>
      <c r="L702" s="17"/>
      <c r="M702" s="16"/>
      <c r="N702" s="11"/>
    </row>
    <row r="703" spans="8:8">
      <c r="B703" s="5"/>
      <c r="C703" s="44"/>
      <c r="D703" s="13"/>
      <c r="E703" s="13"/>
      <c r="F703" s="17"/>
      <c r="G703" s="16"/>
      <c r="H703" s="10"/>
      <c r="I703" s="44"/>
      <c r="J703" s="13"/>
      <c r="K703" s="13"/>
      <c r="L703" s="17"/>
      <c r="M703" s="16"/>
      <c r="N703" s="11"/>
    </row>
    <row r="704" spans="8:8">
      <c r="B704" s="5"/>
      <c r="C704" s="44"/>
      <c r="D704" s="13"/>
      <c r="E704" s="13"/>
      <c r="F704" s="17"/>
      <c r="G704" s="16"/>
      <c r="H704" s="10"/>
      <c r="I704" s="44"/>
      <c r="J704" s="13"/>
      <c r="K704" s="13"/>
      <c r="L704" s="17"/>
      <c r="M704" s="16"/>
      <c r="N704" s="11"/>
    </row>
    <row r="705" spans="8:8">
      <c r="B705" s="5"/>
      <c r="C705" s="44"/>
      <c r="D705" s="13"/>
      <c r="E705" s="13"/>
      <c r="F705" s="17"/>
      <c r="G705" s="16"/>
      <c r="H705" s="10"/>
      <c r="I705" s="44"/>
      <c r="J705" s="13"/>
      <c r="K705" s="13"/>
      <c r="L705" s="17"/>
      <c r="M705" s="16"/>
      <c r="N705" s="11"/>
    </row>
    <row r="706" spans="8:8">
      <c r="B706" s="5"/>
      <c r="C706" s="44"/>
      <c r="D706" s="13"/>
      <c r="E706" s="13"/>
      <c r="F706" s="13"/>
      <c r="G706" s="14"/>
      <c r="H706" s="10"/>
      <c r="I706" s="44"/>
      <c r="J706" s="13"/>
      <c r="K706" s="13"/>
      <c r="L706" s="13"/>
      <c r="M706" s="14"/>
      <c r="N706" s="11"/>
    </row>
    <row r="707" spans="8:8">
      <c r="B707" s="5"/>
      <c r="C707" s="44"/>
      <c r="D707" s="13"/>
      <c r="E707" s="13"/>
      <c r="F707" s="17"/>
      <c r="G707" s="16"/>
      <c r="H707" s="10"/>
      <c r="I707" s="44"/>
      <c r="J707" s="13"/>
      <c r="K707" s="13"/>
      <c r="L707" s="17"/>
      <c r="M707" s="16"/>
      <c r="N707" s="11"/>
    </row>
    <row r="708" spans="8:8">
      <c r="B708" s="5"/>
      <c r="C708" s="44"/>
      <c r="D708" s="10"/>
      <c r="E708" s="13"/>
      <c r="F708" s="17"/>
      <c r="G708" s="16"/>
      <c r="H708" s="10"/>
      <c r="I708" s="44"/>
      <c r="J708" s="10"/>
      <c r="K708" s="13"/>
      <c r="L708" s="17"/>
      <c r="M708" s="16"/>
      <c r="N708" s="11"/>
    </row>
    <row r="709" spans="8:8">
      <c r="B709" s="5"/>
      <c r="C709" s="44"/>
      <c r="D709" s="13"/>
      <c r="E709" s="13"/>
      <c r="F709" s="17"/>
      <c r="G709" s="16"/>
      <c r="H709" s="10"/>
      <c r="I709" s="44"/>
      <c r="J709" s="13"/>
      <c r="K709" s="13"/>
      <c r="L709" s="17"/>
      <c r="M709" s="16"/>
      <c r="N709" s="11"/>
    </row>
    <row r="710" spans="8:8">
      <c r="B710" s="5"/>
      <c r="C710" s="44"/>
      <c r="D710" s="13"/>
      <c r="E710" s="13"/>
      <c r="F710" s="18"/>
      <c r="G710" s="16"/>
      <c r="H710" s="10"/>
      <c r="I710" s="44"/>
      <c r="J710" s="13"/>
      <c r="K710" s="13"/>
      <c r="L710" s="18"/>
      <c r="M710" s="16"/>
      <c r="N710" s="11"/>
    </row>
    <row r="711" spans="8:8" ht="15.75">
      <c r="B711" s="5"/>
      <c r="C711" s="44"/>
      <c r="D711" s="13"/>
      <c r="E711" s="13"/>
      <c r="F711" s="19"/>
      <c r="G711" s="20"/>
      <c r="H711" s="10"/>
      <c r="I711" s="44"/>
      <c r="J711" s="13"/>
      <c r="K711" s="13"/>
      <c r="L711" s="19"/>
      <c r="M711" s="20"/>
      <c r="N711" s="11"/>
    </row>
    <row r="712" spans="8:8" ht="15.0" customHeight="1">
      <c r="B712" s="5"/>
      <c r="C712" s="44"/>
      <c r="D712" s="21" t="s">
        <v>7</v>
      </c>
      <c r="E712" s="46"/>
      <c r="F712" s="23">
        <f>SUM(G698:G711)</f>
        <v>33200.0</v>
      </c>
      <c r="G712" s="24"/>
      <c r="H712" s="10"/>
      <c r="I712" s="44"/>
      <c r="J712" s="21" t="s">
        <v>7</v>
      </c>
      <c r="K712" s="46"/>
      <c r="L712" s="23">
        <f>SUM(M698:M711)</f>
        <v>29800.0</v>
      </c>
      <c r="M712" s="24"/>
      <c r="N712" s="11"/>
    </row>
    <row r="713" spans="8:8" ht="15.75" customHeight="1">
      <c r="B713" s="5"/>
      <c r="C713" s="47"/>
      <c r="D713" s="26"/>
      <c r="E713" s="48"/>
      <c r="F713" s="28"/>
      <c r="G713" s="29"/>
      <c r="H713" s="10"/>
      <c r="I713" s="47"/>
      <c r="J713" s="26"/>
      <c r="K713" s="48"/>
      <c r="L713" s="28"/>
      <c r="M713" s="29"/>
      <c r="N713" s="11"/>
    </row>
    <row r="714" spans="8:8" ht="15.75">
      <c r="B714" s="5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1"/>
    </row>
    <row r="715" spans="8:8">
      <c r="B715" s="5"/>
      <c r="C715" s="43"/>
      <c r="D715" s="3" t="s">
        <v>144</v>
      </c>
      <c r="E715" s="7"/>
      <c r="F715" s="8"/>
      <c r="G715" s="9">
        <v>24700.0</v>
      </c>
      <c r="H715" s="10"/>
      <c r="I715" s="43"/>
      <c r="J715" s="3" t="s">
        <v>144</v>
      </c>
      <c r="K715" s="7"/>
      <c r="L715" s="8"/>
      <c r="M715" s="9">
        <v>24700.0</v>
      </c>
      <c r="N715" s="11"/>
    </row>
    <row r="716" spans="8:8">
      <c r="B716" s="5"/>
      <c r="C716" s="44"/>
      <c r="D716" s="13"/>
      <c r="E716" s="13"/>
      <c r="F716" s="13"/>
      <c r="G716" s="14"/>
      <c r="H716" s="10"/>
      <c r="I716" s="44"/>
      <c r="J716" s="13"/>
      <c r="K716" s="13"/>
      <c r="L716" s="13"/>
      <c r="M716" s="14"/>
      <c r="N716" s="11"/>
    </row>
    <row r="717" spans="8:8">
      <c r="B717" s="5"/>
      <c r="C717" s="44"/>
      <c r="D717" s="13" t="s">
        <v>235</v>
      </c>
      <c r="E717" s="13">
        <v>1.0</v>
      </c>
      <c r="F717" s="17">
        <v>7200.0</v>
      </c>
      <c r="G717" s="16">
        <f t="shared" si="97" ref="G717">F717*E717</f>
        <v>7200.0</v>
      </c>
      <c r="H717" s="10"/>
      <c r="I717" s="44"/>
      <c r="J717" s="13" t="s">
        <v>236</v>
      </c>
      <c r="K717" s="13">
        <v>1.0</v>
      </c>
      <c r="L717" s="17">
        <v>5000.0</v>
      </c>
      <c r="M717" s="16">
        <f t="shared" si="98" ref="M717">L717*K717</f>
        <v>5000.0</v>
      </c>
      <c r="N717" s="11"/>
    </row>
    <row r="718" spans="8:8">
      <c r="B718" s="5"/>
      <c r="C718" s="44"/>
      <c r="D718" s="13" t="s">
        <v>6</v>
      </c>
      <c r="E718" s="13">
        <v>1.0</v>
      </c>
      <c r="F718" s="17">
        <v>1300.0</v>
      </c>
      <c r="G718" s="16">
        <f>F718*E718</f>
        <v>1300.0</v>
      </c>
      <c r="H718" s="10"/>
      <c r="I718" s="44"/>
      <c r="J718" s="10"/>
      <c r="K718" s="13"/>
      <c r="L718" s="17"/>
      <c r="M718" s="16"/>
      <c r="N718" s="11"/>
    </row>
    <row r="719" spans="8:8">
      <c r="B719" s="5"/>
      <c r="C719" s="44"/>
      <c r="D719" s="13" t="s">
        <v>0</v>
      </c>
      <c r="E719" s="13">
        <v>1.0</v>
      </c>
      <c r="F719" s="17">
        <v>1500.0</v>
      </c>
      <c r="G719" s="16">
        <f>F719*E719</f>
        <v>1500.0</v>
      </c>
      <c r="H719" s="10"/>
      <c r="I719" s="44"/>
      <c r="J719" s="13"/>
      <c r="K719" s="13"/>
      <c r="L719" s="17"/>
      <c r="M719" s="16"/>
      <c r="N719" s="11"/>
    </row>
    <row r="720" spans="8:8">
      <c r="B720" s="5"/>
      <c r="C720" s="44"/>
      <c r="D720" s="13"/>
      <c r="E720" s="13"/>
      <c r="F720" s="17"/>
      <c r="G720" s="16"/>
      <c r="H720" s="10"/>
      <c r="I720" s="44"/>
      <c r="J720" s="13"/>
      <c r="K720" s="13"/>
      <c r="L720" s="17"/>
      <c r="M720" s="16"/>
      <c r="N720" s="11"/>
    </row>
    <row r="721" spans="8:8">
      <c r="B721" s="5"/>
      <c r="C721" s="44"/>
      <c r="D721" s="13"/>
      <c r="E721" s="13"/>
      <c r="F721" s="17"/>
      <c r="G721" s="16"/>
      <c r="H721" s="10"/>
      <c r="I721" s="44"/>
      <c r="J721" s="13"/>
      <c r="K721" s="13"/>
      <c r="L721" s="17"/>
      <c r="M721" s="16"/>
      <c r="N721" s="11"/>
    </row>
    <row r="722" spans="8:8">
      <c r="B722" s="5"/>
      <c r="C722" s="44"/>
      <c r="D722" s="13"/>
      <c r="E722" s="13"/>
      <c r="F722" s="17"/>
      <c r="G722" s="16"/>
      <c r="H722" s="10"/>
      <c r="I722" s="44"/>
      <c r="J722" s="13"/>
      <c r="K722" s="13"/>
      <c r="L722" s="17"/>
      <c r="M722" s="16"/>
      <c r="N722" s="11"/>
    </row>
    <row r="723" spans="8:8">
      <c r="B723" s="5"/>
      <c r="C723" s="44"/>
      <c r="D723" s="13"/>
      <c r="E723" s="13"/>
      <c r="F723" s="13"/>
      <c r="G723" s="14"/>
      <c r="H723" s="10"/>
      <c r="I723" s="44"/>
      <c r="J723" s="13"/>
      <c r="K723" s="13"/>
      <c r="L723" s="13"/>
      <c r="M723" s="14"/>
      <c r="N723" s="11"/>
    </row>
    <row r="724" spans="8:8">
      <c r="B724" s="5"/>
      <c r="C724" s="44"/>
      <c r="D724" s="13"/>
      <c r="E724" s="13"/>
      <c r="F724" s="17"/>
      <c r="G724" s="16"/>
      <c r="H724" s="10"/>
      <c r="I724" s="44"/>
      <c r="J724" s="13"/>
      <c r="K724" s="13"/>
      <c r="L724" s="17"/>
      <c r="M724" s="16"/>
      <c r="N724" s="11"/>
    </row>
    <row r="725" spans="8:8">
      <c r="B725" s="5"/>
      <c r="C725" s="44"/>
      <c r="D725" s="10"/>
      <c r="E725" s="13"/>
      <c r="F725" s="17"/>
      <c r="G725" s="16"/>
      <c r="H725" s="10"/>
      <c r="I725" s="44"/>
      <c r="J725" s="10"/>
      <c r="K725" s="13"/>
      <c r="L725" s="17"/>
      <c r="M725" s="16"/>
      <c r="N725" s="11"/>
    </row>
    <row r="726" spans="8:8">
      <c r="B726" s="5"/>
      <c r="C726" s="44"/>
      <c r="D726" s="13"/>
      <c r="E726" s="13"/>
      <c r="F726" s="17"/>
      <c r="G726" s="16"/>
      <c r="H726" s="10"/>
      <c r="I726" s="44"/>
      <c r="J726" s="13"/>
      <c r="K726" s="13"/>
      <c r="L726" s="17"/>
      <c r="M726" s="16"/>
      <c r="N726" s="11"/>
    </row>
    <row r="727" spans="8:8">
      <c r="B727" s="5"/>
      <c r="C727" s="44"/>
      <c r="D727" s="13"/>
      <c r="E727" s="13"/>
      <c r="F727" s="18"/>
      <c r="G727" s="16"/>
      <c r="H727" s="10"/>
      <c r="I727" s="44"/>
      <c r="J727" s="13"/>
      <c r="K727" s="13"/>
      <c r="L727" s="18"/>
      <c r="M727" s="16"/>
      <c r="N727" s="11"/>
    </row>
    <row r="728" spans="8:8" ht="15.75">
      <c r="B728" s="5"/>
      <c r="C728" s="44"/>
      <c r="D728" s="13"/>
      <c r="E728" s="13"/>
      <c r="F728" s="19"/>
      <c r="G728" s="20"/>
      <c r="H728" s="10"/>
      <c r="I728" s="44"/>
      <c r="J728" s="13"/>
      <c r="K728" s="13"/>
      <c r="L728" s="19"/>
      <c r="M728" s="20"/>
      <c r="N728" s="11"/>
    </row>
    <row r="729" spans="8:8" ht="15.0" customHeight="1">
      <c r="B729" s="5"/>
      <c r="C729" s="44"/>
      <c r="D729" s="21" t="s">
        <v>7</v>
      </c>
      <c r="E729" s="46"/>
      <c r="F729" s="23">
        <f>SUM(G715:G728)</f>
        <v>34700.0</v>
      </c>
      <c r="G729" s="24"/>
      <c r="H729" s="10"/>
      <c r="I729" s="44"/>
      <c r="J729" s="21" t="s">
        <v>7</v>
      </c>
      <c r="K729" s="46"/>
      <c r="L729" s="23">
        <f>SUM(M715:M728)</f>
        <v>29700.0</v>
      </c>
      <c r="M729" s="24"/>
      <c r="N729" s="11"/>
    </row>
    <row r="730" spans="8:8" ht="15.75" customHeight="1">
      <c r="B730" s="5"/>
      <c r="C730" s="47"/>
      <c r="D730" s="26"/>
      <c r="E730" s="48"/>
      <c r="F730" s="28"/>
      <c r="G730" s="29"/>
      <c r="H730" s="10"/>
      <c r="I730" s="47"/>
      <c r="J730" s="26"/>
      <c r="K730" s="48"/>
      <c r="L730" s="28"/>
      <c r="M730" s="29"/>
      <c r="N730" s="11"/>
    </row>
    <row r="731" spans="8:8" ht="15.75">
      <c r="B731" s="5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1"/>
    </row>
    <row r="732" spans="8:8">
      <c r="B732" s="5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49">
        <v>22.0</v>
      </c>
      <c r="N732" s="11"/>
    </row>
    <row r="733" spans="8:8" ht="15.75">
      <c r="B733" s="5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50"/>
      <c r="N733" s="11"/>
    </row>
    <row r="734" spans="8:8" ht="15.75">
      <c r="B734" s="36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8"/>
    </row>
    <row r="735" spans="8:8"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</row>
    <row r="736" spans="8:8"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</row>
    <row r="737" spans="8:8" ht="15.75"/>
    <row r="738" spans="8:8" ht="15.75">
      <c r="B738" s="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4"/>
    </row>
    <row r="739" spans="8:8">
      <c r="B739" s="5"/>
      <c r="C739" s="43"/>
      <c r="D739" s="3" t="s">
        <v>144</v>
      </c>
      <c r="E739" s="7"/>
      <c r="F739" s="8"/>
      <c r="G739" s="9">
        <v>24700.0</v>
      </c>
      <c r="H739" s="10"/>
      <c r="I739" s="43"/>
      <c r="J739" s="3" t="s">
        <v>144</v>
      </c>
      <c r="K739" s="7"/>
      <c r="L739" s="8"/>
      <c r="M739" s="9">
        <v>24700.0</v>
      </c>
      <c r="N739" s="11"/>
    </row>
    <row r="740" spans="8:8">
      <c r="B740" s="5"/>
      <c r="C740" s="44"/>
      <c r="D740" s="13"/>
      <c r="E740" s="13"/>
      <c r="F740" s="13"/>
      <c r="G740" s="14"/>
      <c r="H740" s="10"/>
      <c r="I740" s="44"/>
      <c r="J740" s="13"/>
      <c r="K740" s="13"/>
      <c r="L740" s="13"/>
      <c r="M740" s="14"/>
      <c r="N740" s="11"/>
    </row>
    <row r="741" spans="8:8">
      <c r="B741" s="5"/>
      <c r="C741" s="44"/>
      <c r="D741" s="13" t="s">
        <v>237</v>
      </c>
      <c r="E741" s="13">
        <v>1.0</v>
      </c>
      <c r="F741" s="17">
        <v>7300.0</v>
      </c>
      <c r="G741" s="16">
        <f t="shared" si="99" ref="G741">F741*E741</f>
        <v>7300.0</v>
      </c>
      <c r="H741" s="10"/>
      <c r="I741" s="44"/>
      <c r="J741" s="13" t="s">
        <v>238</v>
      </c>
      <c r="K741" s="13">
        <v>1.0</v>
      </c>
      <c r="L741" s="17">
        <v>5800.0</v>
      </c>
      <c r="M741" s="16">
        <f t="shared" si="100" ref="M741">L741*K741</f>
        <v>5800.0</v>
      </c>
      <c r="N741" s="11"/>
    </row>
    <row r="742" spans="8:8">
      <c r="B742" s="5"/>
      <c r="C742" s="44"/>
      <c r="D742" s="10"/>
      <c r="E742" s="13"/>
      <c r="F742" s="17"/>
      <c r="G742" s="16"/>
      <c r="H742" s="10"/>
      <c r="I742" s="44"/>
      <c r="J742" s="13" t="s">
        <v>6</v>
      </c>
      <c r="K742" s="13">
        <v>1.0</v>
      </c>
      <c r="L742" s="17">
        <v>1300.0</v>
      </c>
      <c r="M742" s="16">
        <f>L742*K742</f>
        <v>1300.0</v>
      </c>
      <c r="N742" s="11"/>
    </row>
    <row r="743" spans="8:8">
      <c r="B743" s="5"/>
      <c r="C743" s="44"/>
      <c r="D743" s="13"/>
      <c r="E743" s="13"/>
      <c r="F743" s="17"/>
      <c r="G743" s="16"/>
      <c r="H743" s="10"/>
      <c r="I743" s="44"/>
      <c r="J743" s="13"/>
      <c r="K743" s="13"/>
      <c r="L743" s="17"/>
      <c r="M743" s="16"/>
      <c r="N743" s="11"/>
    </row>
    <row r="744" spans="8:8">
      <c r="B744" s="5"/>
      <c r="C744" s="44"/>
      <c r="D744" s="13"/>
      <c r="E744" s="13"/>
      <c r="F744" s="17"/>
      <c r="G744" s="16"/>
      <c r="H744" s="10"/>
      <c r="I744" s="44"/>
      <c r="J744" s="13"/>
      <c r="K744" s="13"/>
      <c r="L744" s="17"/>
      <c r="M744" s="16"/>
      <c r="N744" s="11"/>
    </row>
    <row r="745" spans="8:8">
      <c r="B745" s="5"/>
      <c r="C745" s="44"/>
      <c r="D745" s="13"/>
      <c r="E745" s="13"/>
      <c r="F745" s="17"/>
      <c r="G745" s="16"/>
      <c r="H745" s="10"/>
      <c r="I745" s="44"/>
      <c r="J745" s="13"/>
      <c r="K745" s="13"/>
      <c r="L745" s="17"/>
      <c r="M745" s="16"/>
      <c r="N745" s="11"/>
    </row>
    <row r="746" spans="8:8">
      <c r="B746" s="5"/>
      <c r="C746" s="44"/>
      <c r="D746" s="13"/>
      <c r="E746" s="13"/>
      <c r="F746" s="17"/>
      <c r="G746" s="16"/>
      <c r="H746" s="10"/>
      <c r="I746" s="44"/>
      <c r="J746" s="13"/>
      <c r="K746" s="13"/>
      <c r="L746" s="17"/>
      <c r="M746" s="16"/>
      <c r="N746" s="11"/>
    </row>
    <row r="747" spans="8:8">
      <c r="B747" s="5"/>
      <c r="C747" s="44"/>
      <c r="D747" s="13"/>
      <c r="E747" s="13"/>
      <c r="F747" s="13"/>
      <c r="G747" s="14"/>
      <c r="H747" s="10"/>
      <c r="I747" s="44"/>
      <c r="J747" s="13"/>
      <c r="K747" s="13"/>
      <c r="L747" s="13"/>
      <c r="M747" s="14"/>
      <c r="N747" s="11"/>
    </row>
    <row r="748" spans="8:8">
      <c r="B748" s="5"/>
      <c r="C748" s="44"/>
      <c r="D748" s="13"/>
      <c r="E748" s="13"/>
      <c r="F748" s="17"/>
      <c r="G748" s="16"/>
      <c r="H748" s="10"/>
      <c r="I748" s="44"/>
      <c r="J748" s="13"/>
      <c r="K748" s="13"/>
      <c r="L748" s="17"/>
      <c r="M748" s="16"/>
      <c r="N748" s="11"/>
    </row>
    <row r="749" spans="8:8">
      <c r="B749" s="5"/>
      <c r="C749" s="44"/>
      <c r="D749" s="10"/>
      <c r="E749" s="13"/>
      <c r="F749" s="17"/>
      <c r="G749" s="16"/>
      <c r="H749" s="10"/>
      <c r="I749" s="44"/>
      <c r="J749" s="10"/>
      <c r="K749" s="13"/>
      <c r="L749" s="17"/>
      <c r="M749" s="16"/>
      <c r="N749" s="11"/>
    </row>
    <row r="750" spans="8:8">
      <c r="B750" s="5"/>
      <c r="C750" s="44"/>
      <c r="D750" s="13"/>
      <c r="E750" s="13"/>
      <c r="F750" s="17"/>
      <c r="G750" s="16"/>
      <c r="H750" s="10"/>
      <c r="I750" s="44"/>
      <c r="J750" s="13"/>
      <c r="K750" s="13"/>
      <c r="L750" s="17"/>
      <c r="M750" s="16"/>
      <c r="N750" s="11"/>
    </row>
    <row r="751" spans="8:8">
      <c r="B751" s="5"/>
      <c r="C751" s="44"/>
      <c r="D751" s="13"/>
      <c r="E751" s="13"/>
      <c r="F751" s="18"/>
      <c r="G751" s="16"/>
      <c r="H751" s="10"/>
      <c r="I751" s="44"/>
      <c r="J751" s="13"/>
      <c r="K751" s="13"/>
      <c r="L751" s="18"/>
      <c r="M751" s="16"/>
      <c r="N751" s="11"/>
    </row>
    <row r="752" spans="8:8" ht="15.75">
      <c r="B752" s="5"/>
      <c r="C752" s="44"/>
      <c r="D752" s="13"/>
      <c r="E752" s="13"/>
      <c r="F752" s="19"/>
      <c r="G752" s="20"/>
      <c r="H752" s="10"/>
      <c r="I752" s="44"/>
      <c r="J752" s="13"/>
      <c r="K752" s="13"/>
      <c r="L752" s="19"/>
      <c r="M752" s="20"/>
      <c r="N752" s="11"/>
    </row>
    <row r="753" spans="8:8" ht="15.0" customHeight="1">
      <c r="B753" s="5"/>
      <c r="C753" s="44"/>
      <c r="D753" s="21" t="s">
        <v>7</v>
      </c>
      <c r="E753" s="46"/>
      <c r="F753" s="23">
        <f>SUM(G739:G752)</f>
        <v>32000.0</v>
      </c>
      <c r="G753" s="24"/>
      <c r="H753" s="10"/>
      <c r="I753" s="44"/>
      <c r="J753" s="21" t="s">
        <v>7</v>
      </c>
      <c r="K753" s="46"/>
      <c r="L753" s="23">
        <f>SUM(M739:M752)</f>
        <v>31800.0</v>
      </c>
      <c r="M753" s="24"/>
      <c r="N753" s="11"/>
    </row>
    <row r="754" spans="8:8" ht="15.75" customHeight="1">
      <c r="B754" s="5"/>
      <c r="C754" s="47"/>
      <c r="D754" s="26"/>
      <c r="E754" s="48"/>
      <c r="F754" s="28"/>
      <c r="G754" s="29"/>
      <c r="H754" s="10"/>
      <c r="I754" s="47"/>
      <c r="J754" s="26"/>
      <c r="K754" s="48"/>
      <c r="L754" s="28"/>
      <c r="M754" s="29"/>
      <c r="N754" s="11"/>
    </row>
    <row r="755" spans="8:8" ht="15.75">
      <c r="B755" s="5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1"/>
    </row>
    <row r="756" spans="8:8">
      <c r="B756" s="5"/>
      <c r="C756" s="43"/>
      <c r="D756" s="3" t="s">
        <v>144</v>
      </c>
      <c r="E756" s="7"/>
      <c r="F756" s="8"/>
      <c r="G756" s="9">
        <v>24700.0</v>
      </c>
      <c r="H756" s="10"/>
      <c r="I756" s="43"/>
      <c r="J756" s="3" t="s">
        <v>144</v>
      </c>
      <c r="K756" s="7"/>
      <c r="L756" s="8"/>
      <c r="M756" s="9">
        <v>24700.0</v>
      </c>
      <c r="N756" s="11"/>
    </row>
    <row r="757" spans="8:8">
      <c r="B757" s="5"/>
      <c r="C757" s="44"/>
      <c r="D757" s="13"/>
      <c r="E757" s="13"/>
      <c r="F757" s="13"/>
      <c r="G757" s="14"/>
      <c r="H757" s="10"/>
      <c r="I757" s="44"/>
      <c r="J757" s="13"/>
      <c r="K757" s="13"/>
      <c r="L757" s="13"/>
      <c r="M757" s="14"/>
      <c r="N757" s="11"/>
    </row>
    <row r="758" spans="8:8">
      <c r="B758" s="5"/>
      <c r="C758" s="44"/>
      <c r="D758" s="13" t="s">
        <v>239</v>
      </c>
      <c r="E758" s="13">
        <v>1.0</v>
      </c>
      <c r="F758" s="17">
        <v>8000.0</v>
      </c>
      <c r="G758" s="16">
        <f t="shared" si="101" ref="G758">F758*E758</f>
        <v>8000.0</v>
      </c>
      <c r="H758" s="10"/>
      <c r="I758" s="44"/>
      <c r="J758" s="13" t="s">
        <v>240</v>
      </c>
      <c r="K758" s="13">
        <v>1.0</v>
      </c>
      <c r="L758" s="17">
        <v>5500.0</v>
      </c>
      <c r="M758" s="16">
        <f t="shared" si="102" ref="M758">L758*K758</f>
        <v>5500.0</v>
      </c>
      <c r="N758" s="11"/>
    </row>
    <row r="759" spans="8:8">
      <c r="B759" s="5"/>
      <c r="C759" s="44"/>
      <c r="D759" s="10"/>
      <c r="E759" s="13"/>
      <c r="F759" s="17"/>
      <c r="G759" s="16"/>
      <c r="H759" s="10"/>
      <c r="I759" s="44"/>
      <c r="J759" s="13" t="s">
        <v>6</v>
      </c>
      <c r="K759" s="13">
        <v>1.0</v>
      </c>
      <c r="L759" s="17">
        <v>1300.0</v>
      </c>
      <c r="M759" s="16">
        <f>L759*K759</f>
        <v>1300.0</v>
      </c>
      <c r="N759" s="11"/>
    </row>
    <row r="760" spans="8:8">
      <c r="B760" s="5"/>
      <c r="C760" s="44"/>
      <c r="D760" s="13"/>
      <c r="E760" s="13"/>
      <c r="F760" s="17"/>
      <c r="G760" s="16"/>
      <c r="H760" s="10"/>
      <c r="I760" s="44"/>
      <c r="J760" s="13"/>
      <c r="K760" s="13"/>
      <c r="L760" s="17"/>
      <c r="M760" s="16"/>
      <c r="N760" s="11"/>
    </row>
    <row r="761" spans="8:8">
      <c r="B761" s="5"/>
      <c r="C761" s="44"/>
      <c r="D761" s="13"/>
      <c r="E761" s="13"/>
      <c r="F761" s="17"/>
      <c r="G761" s="16"/>
      <c r="H761" s="10"/>
      <c r="I761" s="44"/>
      <c r="J761" s="13"/>
      <c r="K761" s="13"/>
      <c r="L761" s="17"/>
      <c r="M761" s="16"/>
      <c r="N761" s="11"/>
    </row>
    <row r="762" spans="8:8">
      <c r="B762" s="5"/>
      <c r="C762" s="44"/>
      <c r="D762" s="13"/>
      <c r="E762" s="13"/>
      <c r="F762" s="17"/>
      <c r="G762" s="16"/>
      <c r="H762" s="10"/>
      <c r="I762" s="44"/>
      <c r="J762" s="13"/>
      <c r="K762" s="13"/>
      <c r="L762" s="17"/>
      <c r="M762" s="16"/>
      <c r="N762" s="11"/>
    </row>
    <row r="763" spans="8:8">
      <c r="B763" s="5"/>
      <c r="C763" s="44"/>
      <c r="D763" s="13"/>
      <c r="E763" s="13"/>
      <c r="F763" s="17"/>
      <c r="G763" s="16"/>
      <c r="H763" s="10"/>
      <c r="I763" s="44"/>
      <c r="J763" s="13"/>
      <c r="K763" s="13"/>
      <c r="L763" s="17"/>
      <c r="M763" s="16"/>
      <c r="N763" s="11"/>
    </row>
    <row r="764" spans="8:8">
      <c r="B764" s="5"/>
      <c r="C764" s="44"/>
      <c r="D764" s="13"/>
      <c r="E764" s="13"/>
      <c r="F764" s="13"/>
      <c r="G764" s="14"/>
      <c r="H764" s="10"/>
      <c r="I764" s="44"/>
      <c r="J764" s="13"/>
      <c r="K764" s="13"/>
      <c r="L764" s="13"/>
      <c r="M764" s="14"/>
      <c r="N764" s="11"/>
    </row>
    <row r="765" spans="8:8">
      <c r="B765" s="5"/>
      <c r="C765" s="44"/>
      <c r="D765" s="13"/>
      <c r="E765" s="13"/>
      <c r="F765" s="17"/>
      <c r="G765" s="16"/>
      <c r="H765" s="10"/>
      <c r="I765" s="44"/>
      <c r="J765" s="13"/>
      <c r="K765" s="13"/>
      <c r="L765" s="17"/>
      <c r="M765" s="16"/>
      <c r="N765" s="11"/>
    </row>
    <row r="766" spans="8:8">
      <c r="B766" s="5"/>
      <c r="C766" s="44"/>
      <c r="D766" s="10"/>
      <c r="E766" s="13"/>
      <c r="F766" s="17"/>
      <c r="G766" s="16"/>
      <c r="H766" s="10"/>
      <c r="I766" s="44"/>
      <c r="J766" s="10"/>
      <c r="K766" s="13"/>
      <c r="L766" s="17"/>
      <c r="M766" s="16"/>
      <c r="N766" s="11"/>
    </row>
    <row r="767" spans="8:8">
      <c r="B767" s="5"/>
      <c r="C767" s="44"/>
      <c r="D767" s="13"/>
      <c r="E767" s="13"/>
      <c r="F767" s="17"/>
      <c r="G767" s="16"/>
      <c r="H767" s="10"/>
      <c r="I767" s="44"/>
      <c r="J767" s="13"/>
      <c r="K767" s="13"/>
      <c r="L767" s="17"/>
      <c r="M767" s="16"/>
      <c r="N767" s="11"/>
    </row>
    <row r="768" spans="8:8">
      <c r="B768" s="5"/>
      <c r="C768" s="44"/>
      <c r="D768" s="13"/>
      <c r="E768" s="13"/>
      <c r="F768" s="18"/>
      <c r="G768" s="16"/>
      <c r="H768" s="10"/>
      <c r="I768" s="44"/>
      <c r="J768" s="13"/>
      <c r="K768" s="13"/>
      <c r="L768" s="18"/>
      <c r="M768" s="16"/>
      <c r="N768" s="11"/>
    </row>
    <row r="769" spans="8:8" ht="15.75">
      <c r="B769" s="5"/>
      <c r="C769" s="44"/>
      <c r="D769" s="13"/>
      <c r="E769" s="13"/>
      <c r="F769" s="19"/>
      <c r="G769" s="20"/>
      <c r="H769" s="10"/>
      <c r="I769" s="44"/>
      <c r="J769" s="13"/>
      <c r="K769" s="13"/>
      <c r="L769" s="19"/>
      <c r="M769" s="20"/>
      <c r="N769" s="11"/>
    </row>
    <row r="770" spans="8:8" ht="15.0" customHeight="1">
      <c r="B770" s="5"/>
      <c r="C770" s="44"/>
      <c r="D770" s="21" t="s">
        <v>7</v>
      </c>
      <c r="E770" s="46"/>
      <c r="F770" s="23">
        <f>SUM(G756:G769)</f>
        <v>32700.0</v>
      </c>
      <c r="G770" s="24"/>
      <c r="H770" s="10"/>
      <c r="I770" s="44"/>
      <c r="J770" s="21" t="s">
        <v>7</v>
      </c>
      <c r="K770" s="46"/>
      <c r="L770" s="23">
        <f>SUM(M756:M769)</f>
        <v>31500.0</v>
      </c>
      <c r="M770" s="24"/>
      <c r="N770" s="11"/>
    </row>
    <row r="771" spans="8:8" ht="15.75" customHeight="1">
      <c r="B771" s="5"/>
      <c r="C771" s="47"/>
      <c r="D771" s="26"/>
      <c r="E771" s="48"/>
      <c r="F771" s="28"/>
      <c r="G771" s="29"/>
      <c r="H771" s="10"/>
      <c r="I771" s="47"/>
      <c r="J771" s="26"/>
      <c r="K771" s="48"/>
      <c r="L771" s="28"/>
      <c r="M771" s="29"/>
      <c r="N771" s="11"/>
    </row>
    <row r="772" spans="8:8" ht="15.75">
      <c r="B772" s="5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1"/>
    </row>
    <row r="773" spans="8:8">
      <c r="B773" s="5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49">
        <v>23.0</v>
      </c>
      <c r="N773" s="11"/>
    </row>
    <row r="774" spans="8:8" ht="15.75">
      <c r="B774" s="5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50"/>
      <c r="N774" s="11"/>
    </row>
    <row r="775" spans="8:8" ht="15.75">
      <c r="B775" s="36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8"/>
    </row>
    <row r="776" spans="8:8"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</row>
    <row r="777" spans="8:8"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</row>
    <row r="778" spans="8:8" ht="15.75"/>
    <row r="779" spans="8:8" ht="15.75">
      <c r="B779" s="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4"/>
    </row>
    <row r="780" spans="8:8">
      <c r="B780" s="5"/>
      <c r="C780" s="43"/>
      <c r="D780" s="3" t="s">
        <v>144</v>
      </c>
      <c r="E780" s="7"/>
      <c r="F780" s="8"/>
      <c r="G780" s="9">
        <v>24700.0</v>
      </c>
      <c r="H780" s="10"/>
      <c r="I780" s="43"/>
      <c r="J780" s="3" t="s">
        <v>144</v>
      </c>
      <c r="K780" s="7"/>
      <c r="L780" s="8"/>
      <c r="M780" s="9">
        <v>24700.0</v>
      </c>
      <c r="N780" s="11"/>
    </row>
    <row r="781" spans="8:8">
      <c r="B781" s="5"/>
      <c r="C781" s="44"/>
      <c r="D781" s="13"/>
      <c r="E781" s="13"/>
      <c r="F781" s="13"/>
      <c r="G781" s="14"/>
      <c r="H781" s="10"/>
      <c r="I781" s="44"/>
      <c r="J781" s="13"/>
      <c r="K781" s="13"/>
      <c r="L781" s="13"/>
      <c r="M781" s="14"/>
      <c r="N781" s="11"/>
    </row>
    <row r="782" spans="8:8">
      <c r="B782" s="5"/>
      <c r="C782" s="44"/>
      <c r="D782" s="13" t="s">
        <v>241</v>
      </c>
      <c r="E782" s="13">
        <v>1.0</v>
      </c>
      <c r="F782" s="17">
        <v>5800.0</v>
      </c>
      <c r="G782" s="16">
        <f t="shared" si="103" ref="G782">F782*E782</f>
        <v>5800.0</v>
      </c>
      <c r="H782" s="10"/>
      <c r="I782" s="44"/>
      <c r="J782" s="13" t="s">
        <v>242</v>
      </c>
      <c r="K782" s="13">
        <v>1.0</v>
      </c>
      <c r="L782" s="17">
        <v>5500.0</v>
      </c>
      <c r="M782" s="16">
        <f t="shared" si="104" ref="M782">L782*K782</f>
        <v>5500.0</v>
      </c>
      <c r="N782" s="11"/>
    </row>
    <row r="783" spans="8:8">
      <c r="B783" s="5"/>
      <c r="C783" s="44"/>
      <c r="D783" s="13" t="s">
        <v>6</v>
      </c>
      <c r="E783" s="13">
        <v>1.0</v>
      </c>
      <c r="F783" s="17">
        <v>1300.0</v>
      </c>
      <c r="G783" s="16">
        <f>F783*E783</f>
        <v>1300.0</v>
      </c>
      <c r="H783" s="10"/>
      <c r="I783" s="44"/>
      <c r="J783" s="13" t="s">
        <v>6</v>
      </c>
      <c r="K783" s="13">
        <v>1.0</v>
      </c>
      <c r="L783" s="17">
        <v>1300.0</v>
      </c>
      <c r="M783" s="16">
        <f>L783*K783</f>
        <v>1300.0</v>
      </c>
      <c r="N783" s="11"/>
    </row>
    <row r="784" spans="8:8">
      <c r="B784" s="5"/>
      <c r="C784" s="44"/>
      <c r="D784" s="13" t="s">
        <v>10</v>
      </c>
      <c r="E784" s="13">
        <v>1.0</v>
      </c>
      <c r="F784" s="13">
        <v>500.0</v>
      </c>
      <c r="G784" s="14">
        <f>F784*E784</f>
        <v>500.0</v>
      </c>
      <c r="H784" s="10"/>
      <c r="I784" s="44"/>
      <c r="J784" s="13" t="s">
        <v>10</v>
      </c>
      <c r="K784" s="13">
        <v>1.0</v>
      </c>
      <c r="L784" s="13">
        <v>500.0</v>
      </c>
      <c r="M784" s="14">
        <f>L784*K784</f>
        <v>500.0</v>
      </c>
      <c r="N784" s="11"/>
    </row>
    <row r="785" spans="8:8">
      <c r="B785" s="5"/>
      <c r="C785" s="44"/>
      <c r="D785" s="13"/>
      <c r="E785" s="13"/>
      <c r="F785" s="17"/>
      <c r="G785" s="16"/>
      <c r="H785" s="10"/>
      <c r="I785" s="44"/>
      <c r="J785" s="13"/>
      <c r="K785" s="13"/>
      <c r="L785" s="17"/>
      <c r="M785" s="16"/>
      <c r="N785" s="11"/>
    </row>
    <row r="786" spans="8:8">
      <c r="B786" s="5"/>
      <c r="C786" s="44"/>
      <c r="D786" s="13"/>
      <c r="E786" s="13"/>
      <c r="F786" s="17"/>
      <c r="G786" s="16"/>
      <c r="H786" s="10"/>
      <c r="I786" s="44"/>
      <c r="J786" s="13"/>
      <c r="K786" s="13"/>
      <c r="L786" s="17"/>
      <c r="M786" s="16"/>
      <c r="N786" s="11"/>
    </row>
    <row r="787" spans="8:8">
      <c r="B787" s="5"/>
      <c r="C787" s="44"/>
      <c r="D787" s="13"/>
      <c r="E787" s="13"/>
      <c r="F787" s="17"/>
      <c r="G787" s="16"/>
      <c r="H787" s="10"/>
      <c r="I787" s="44"/>
      <c r="J787" s="13"/>
      <c r="K787" s="13"/>
      <c r="L787" s="17"/>
      <c r="M787" s="16"/>
      <c r="N787" s="11"/>
    </row>
    <row r="788" spans="8:8">
      <c r="B788" s="5"/>
      <c r="C788" s="44"/>
      <c r="D788" s="13"/>
      <c r="E788" s="13"/>
      <c r="F788" s="13"/>
      <c r="G788" s="14"/>
      <c r="H788" s="10"/>
      <c r="I788" s="44"/>
      <c r="J788" s="13"/>
      <c r="K788" s="13"/>
      <c r="L788" s="13"/>
      <c r="M788" s="14"/>
      <c r="N788" s="11"/>
    </row>
    <row r="789" spans="8:8">
      <c r="B789" s="5"/>
      <c r="C789" s="44"/>
      <c r="D789" s="13"/>
      <c r="E789" s="13"/>
      <c r="F789" s="17"/>
      <c r="G789" s="16"/>
      <c r="H789" s="10"/>
      <c r="I789" s="44"/>
      <c r="J789" s="13"/>
      <c r="K789" s="13"/>
      <c r="L789" s="17"/>
      <c r="M789" s="16"/>
      <c r="N789" s="11"/>
    </row>
    <row r="790" spans="8:8">
      <c r="B790" s="5"/>
      <c r="C790" s="44"/>
      <c r="D790" s="10"/>
      <c r="E790" s="13"/>
      <c r="F790" s="17"/>
      <c r="G790" s="16"/>
      <c r="H790" s="10"/>
      <c r="I790" s="44"/>
      <c r="J790" s="10"/>
      <c r="K790" s="13"/>
      <c r="L790" s="17"/>
      <c r="M790" s="16"/>
      <c r="N790" s="11"/>
    </row>
    <row r="791" spans="8:8">
      <c r="B791" s="5"/>
      <c r="C791" s="44"/>
      <c r="D791" s="13"/>
      <c r="E791" s="13"/>
      <c r="F791" s="17"/>
      <c r="G791" s="16"/>
      <c r="H791" s="10"/>
      <c r="I791" s="44"/>
      <c r="J791" s="13"/>
      <c r="K791" s="13"/>
      <c r="L791" s="17"/>
      <c r="M791" s="16"/>
      <c r="N791" s="11"/>
    </row>
    <row r="792" spans="8:8">
      <c r="B792" s="5"/>
      <c r="C792" s="44"/>
      <c r="D792" s="13"/>
      <c r="E792" s="13"/>
      <c r="F792" s="18"/>
      <c r="G792" s="16"/>
      <c r="H792" s="10"/>
      <c r="I792" s="44"/>
      <c r="J792" s="13"/>
      <c r="K792" s="13"/>
      <c r="L792" s="18"/>
      <c r="M792" s="16"/>
      <c r="N792" s="11"/>
    </row>
    <row r="793" spans="8:8" ht="15.75">
      <c r="B793" s="5"/>
      <c r="C793" s="44"/>
      <c r="D793" s="13"/>
      <c r="E793" s="13"/>
      <c r="F793" s="19"/>
      <c r="G793" s="20"/>
      <c r="H793" s="10"/>
      <c r="I793" s="44"/>
      <c r="J793" s="13"/>
      <c r="K793" s="13"/>
      <c r="L793" s="19"/>
      <c r="M793" s="20"/>
      <c r="N793" s="11"/>
    </row>
    <row r="794" spans="8:8" ht="15.0" customHeight="1">
      <c r="B794" s="5"/>
      <c r="C794" s="44"/>
      <c r="D794" s="21" t="s">
        <v>7</v>
      </c>
      <c r="E794" s="46"/>
      <c r="F794" s="23">
        <f>SUM(G780:G793)</f>
        <v>32300.0</v>
      </c>
      <c r="G794" s="24"/>
      <c r="H794" s="10"/>
      <c r="I794" s="44"/>
      <c r="J794" s="21" t="s">
        <v>7</v>
      </c>
      <c r="K794" s="46"/>
      <c r="L794" s="23">
        <f>SUM(M780:M793)</f>
        <v>32000.0</v>
      </c>
      <c r="M794" s="24"/>
      <c r="N794" s="11"/>
    </row>
    <row r="795" spans="8:8" ht="15.75" customHeight="1">
      <c r="B795" s="5"/>
      <c r="C795" s="47"/>
      <c r="D795" s="26"/>
      <c r="E795" s="48"/>
      <c r="F795" s="28"/>
      <c r="G795" s="29"/>
      <c r="H795" s="10"/>
      <c r="I795" s="47"/>
      <c r="J795" s="26"/>
      <c r="K795" s="48"/>
      <c r="L795" s="28"/>
      <c r="M795" s="29"/>
      <c r="N795" s="11"/>
    </row>
    <row r="796" spans="8:8" ht="15.75">
      <c r="B796" s="5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1"/>
    </row>
    <row r="797" spans="8:8">
      <c r="B797" s="5"/>
      <c r="C797" s="43"/>
      <c r="D797" s="3" t="s">
        <v>144</v>
      </c>
      <c r="E797" s="7"/>
      <c r="F797" s="8"/>
      <c r="G797" s="9">
        <v>24700.0</v>
      </c>
      <c r="H797" s="10"/>
      <c r="I797" s="43"/>
      <c r="J797" s="3" t="s">
        <v>144</v>
      </c>
      <c r="K797" s="7"/>
      <c r="L797" s="8"/>
      <c r="M797" s="9">
        <v>24700.0</v>
      </c>
      <c r="N797" s="11"/>
    </row>
    <row r="798" spans="8:8">
      <c r="B798" s="5"/>
      <c r="C798" s="44"/>
      <c r="D798" s="13"/>
      <c r="E798" s="13"/>
      <c r="F798" s="13"/>
      <c r="G798" s="14"/>
      <c r="H798" s="10"/>
      <c r="I798" s="44"/>
      <c r="J798" s="13"/>
      <c r="K798" s="13"/>
      <c r="L798" s="13"/>
      <c r="M798" s="14"/>
      <c r="N798" s="11"/>
    </row>
    <row r="799" spans="8:8">
      <c r="B799" s="5"/>
      <c r="C799" s="44"/>
      <c r="D799" s="13" t="s">
        <v>243</v>
      </c>
      <c r="E799" s="13">
        <v>1.0</v>
      </c>
      <c r="F799" s="17">
        <v>5700.0</v>
      </c>
      <c r="G799" s="16">
        <f t="shared" si="105" ref="G799">F799*E799</f>
        <v>5700.0</v>
      </c>
      <c r="H799" s="10"/>
      <c r="I799" s="44"/>
      <c r="J799" s="13" t="s">
        <v>244</v>
      </c>
      <c r="K799" s="13">
        <v>1.0</v>
      </c>
      <c r="L799" s="17">
        <v>3100.0</v>
      </c>
      <c r="M799" s="16">
        <f t="shared" si="106" ref="M799">L799*K799</f>
        <v>3100.0</v>
      </c>
      <c r="N799" s="11"/>
    </row>
    <row r="800" spans="8:8">
      <c r="B800" s="5"/>
      <c r="C800" s="44"/>
      <c r="D800" s="13" t="s">
        <v>6</v>
      </c>
      <c r="E800" s="13">
        <v>1.0</v>
      </c>
      <c r="F800" s="17">
        <v>1300.0</v>
      </c>
      <c r="G800" s="16">
        <f>F800*E800</f>
        <v>1300.0</v>
      </c>
      <c r="H800" s="10"/>
      <c r="I800" s="44"/>
      <c r="J800" s="13" t="s">
        <v>6</v>
      </c>
      <c r="K800" s="13">
        <v>1.0</v>
      </c>
      <c r="L800" s="17">
        <v>1300.0</v>
      </c>
      <c r="M800" s="16">
        <f>L800*K800</f>
        <v>1300.0</v>
      </c>
      <c r="N800" s="11"/>
    </row>
    <row r="801" spans="8:8">
      <c r="B801" s="5"/>
      <c r="C801" s="44"/>
      <c r="D801" s="13" t="s">
        <v>10</v>
      </c>
      <c r="E801" s="13">
        <v>1.0</v>
      </c>
      <c r="F801" s="13">
        <v>500.0</v>
      </c>
      <c r="G801" s="14">
        <f>F801*E801</f>
        <v>500.0</v>
      </c>
      <c r="H801" s="10"/>
      <c r="I801" s="44"/>
      <c r="J801" s="13" t="s">
        <v>10</v>
      </c>
      <c r="K801" s="13">
        <v>1.0</v>
      </c>
      <c r="L801" s="13">
        <v>500.0</v>
      </c>
      <c r="M801" s="14">
        <f>L801*K801</f>
        <v>500.0</v>
      </c>
      <c r="N801" s="11"/>
    </row>
    <row r="802" spans="8:8">
      <c r="B802" s="5"/>
      <c r="C802" s="44"/>
      <c r="D802" s="13"/>
      <c r="E802" s="13"/>
      <c r="F802" s="17"/>
      <c r="G802" s="16"/>
      <c r="H802" s="10"/>
      <c r="I802" s="44"/>
      <c r="J802" s="13"/>
      <c r="K802" s="13"/>
      <c r="L802" s="17"/>
      <c r="M802" s="16"/>
      <c r="N802" s="11"/>
    </row>
    <row r="803" spans="8:8">
      <c r="B803" s="5"/>
      <c r="C803" s="44"/>
      <c r="D803" s="13"/>
      <c r="E803" s="13"/>
      <c r="F803" s="17"/>
      <c r="G803" s="16"/>
      <c r="H803" s="10"/>
      <c r="I803" s="44"/>
      <c r="J803" s="13"/>
      <c r="K803" s="13"/>
      <c r="L803" s="17"/>
      <c r="M803" s="16"/>
      <c r="N803" s="11"/>
    </row>
    <row r="804" spans="8:8">
      <c r="B804" s="5"/>
      <c r="C804" s="44"/>
      <c r="D804" s="13"/>
      <c r="E804" s="13"/>
      <c r="F804" s="17"/>
      <c r="G804" s="16"/>
      <c r="H804" s="10"/>
      <c r="I804" s="44"/>
      <c r="J804" s="13"/>
      <c r="K804" s="13"/>
      <c r="L804" s="17"/>
      <c r="M804" s="16"/>
      <c r="N804" s="11"/>
    </row>
    <row r="805" spans="8:8">
      <c r="B805" s="5"/>
      <c r="C805" s="44"/>
      <c r="D805" s="13"/>
      <c r="E805" s="13"/>
      <c r="F805" s="13"/>
      <c r="G805" s="14"/>
      <c r="H805" s="10"/>
      <c r="I805" s="44"/>
      <c r="J805" s="13"/>
      <c r="K805" s="13"/>
      <c r="L805" s="13"/>
      <c r="M805" s="14"/>
      <c r="N805" s="11"/>
    </row>
    <row r="806" spans="8:8">
      <c r="B806" s="5"/>
      <c r="C806" s="44"/>
      <c r="D806" s="13"/>
      <c r="E806" s="13"/>
      <c r="F806" s="17"/>
      <c r="G806" s="16"/>
      <c r="H806" s="10"/>
      <c r="I806" s="44"/>
      <c r="J806" s="13"/>
      <c r="K806" s="13"/>
      <c r="L806" s="17"/>
      <c r="M806" s="16"/>
      <c r="N806" s="11"/>
    </row>
    <row r="807" spans="8:8">
      <c r="B807" s="5"/>
      <c r="C807" s="44"/>
      <c r="D807" s="10"/>
      <c r="E807" s="13"/>
      <c r="F807" s="17"/>
      <c r="G807" s="16"/>
      <c r="H807" s="10"/>
      <c r="I807" s="44"/>
      <c r="J807" s="10"/>
      <c r="K807" s="13"/>
      <c r="L807" s="17"/>
      <c r="M807" s="16"/>
      <c r="N807" s="11"/>
    </row>
    <row r="808" spans="8:8">
      <c r="B808" s="5"/>
      <c r="C808" s="44"/>
      <c r="D808" s="13"/>
      <c r="E808" s="13"/>
      <c r="F808" s="17"/>
      <c r="G808" s="16"/>
      <c r="H808" s="10"/>
      <c r="I808" s="44"/>
      <c r="J808" s="13"/>
      <c r="K808" s="13"/>
      <c r="L808" s="17"/>
      <c r="M808" s="16"/>
      <c r="N808" s="11"/>
    </row>
    <row r="809" spans="8:8">
      <c r="B809" s="5"/>
      <c r="C809" s="44"/>
      <c r="D809" s="13"/>
      <c r="E809" s="13"/>
      <c r="F809" s="18"/>
      <c r="G809" s="16"/>
      <c r="H809" s="10"/>
      <c r="I809" s="44"/>
      <c r="J809" s="13"/>
      <c r="K809" s="13"/>
      <c r="L809" s="18"/>
      <c r="M809" s="16"/>
      <c r="N809" s="11"/>
    </row>
    <row r="810" spans="8:8" ht="15.75">
      <c r="B810" s="5"/>
      <c r="C810" s="44"/>
      <c r="D810" s="13"/>
      <c r="E810" s="13"/>
      <c r="F810" s="19"/>
      <c r="G810" s="20"/>
      <c r="H810" s="10"/>
      <c r="I810" s="44"/>
      <c r="J810" s="13"/>
      <c r="K810" s="13"/>
      <c r="L810" s="19"/>
      <c r="M810" s="20"/>
      <c r="N810" s="11"/>
    </row>
    <row r="811" spans="8:8" ht="15.0" customHeight="1">
      <c r="B811" s="5"/>
      <c r="C811" s="44"/>
      <c r="D811" s="21" t="s">
        <v>7</v>
      </c>
      <c r="E811" s="46"/>
      <c r="F811" s="23">
        <f>SUM(G797:G810)</f>
        <v>32200.0</v>
      </c>
      <c r="G811" s="24"/>
      <c r="H811" s="10"/>
      <c r="I811" s="44"/>
      <c r="J811" s="21" t="s">
        <v>7</v>
      </c>
      <c r="K811" s="46"/>
      <c r="L811" s="23">
        <f>SUM(M797:M810)</f>
        <v>29600.0</v>
      </c>
      <c r="M811" s="24"/>
      <c r="N811" s="11"/>
    </row>
    <row r="812" spans="8:8" ht="15.75" customHeight="1">
      <c r="B812" s="5"/>
      <c r="C812" s="47"/>
      <c r="D812" s="26"/>
      <c r="E812" s="48"/>
      <c r="F812" s="28"/>
      <c r="G812" s="29"/>
      <c r="H812" s="10"/>
      <c r="I812" s="47"/>
      <c r="J812" s="26"/>
      <c r="K812" s="48"/>
      <c r="L812" s="28"/>
      <c r="M812" s="29"/>
      <c r="N812" s="11"/>
    </row>
    <row r="813" spans="8:8" ht="15.75">
      <c r="B813" s="5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1"/>
    </row>
    <row r="814" spans="8:8">
      <c r="B814" s="5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49">
        <v>24.0</v>
      </c>
      <c r="N814" s="11"/>
    </row>
    <row r="815" spans="8:8" ht="15.75">
      <c r="B815" s="5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50"/>
      <c r="N815" s="11"/>
    </row>
    <row r="816" spans="8:8" ht="15.75">
      <c r="B816" s="36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8"/>
    </row>
    <row r="817" spans="8:8"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</row>
    <row r="818" spans="8:8"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</row>
    <row r="819" spans="8:8" ht="15.75"/>
    <row r="820" spans="8:8" ht="15.75">
      <c r="B820" s="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4"/>
    </row>
    <row r="821" spans="8:8">
      <c r="B821" s="5"/>
      <c r="C821" s="43"/>
      <c r="D821" s="3" t="s">
        <v>144</v>
      </c>
      <c r="E821" s="7"/>
      <c r="F821" s="8"/>
      <c r="G821" s="9">
        <v>24700.0</v>
      </c>
      <c r="H821" s="10"/>
      <c r="I821" s="43"/>
      <c r="J821" s="3" t="s">
        <v>144</v>
      </c>
      <c r="K821" s="7"/>
      <c r="L821" s="8"/>
      <c r="M821" s="9">
        <v>24700.0</v>
      </c>
      <c r="N821" s="11"/>
    </row>
    <row r="822" spans="8:8">
      <c r="B822" s="5"/>
      <c r="C822" s="44"/>
      <c r="D822" s="13"/>
      <c r="E822" s="13"/>
      <c r="F822" s="13"/>
      <c r="G822" s="14"/>
      <c r="H822" s="10"/>
      <c r="I822" s="44"/>
      <c r="J822" s="13"/>
      <c r="K822" s="13"/>
      <c r="L822" s="13"/>
      <c r="M822" s="14"/>
      <c r="N822" s="11"/>
    </row>
    <row r="823" spans="8:8">
      <c r="B823" s="5"/>
      <c r="C823" s="44"/>
      <c r="D823" s="13" t="s">
        <v>245</v>
      </c>
      <c r="E823" s="13">
        <v>1.0</v>
      </c>
      <c r="F823" s="17">
        <v>8000.0</v>
      </c>
      <c r="G823" s="16">
        <f t="shared" si="107" ref="G823">F823*E823</f>
        <v>8000.0</v>
      </c>
      <c r="H823" s="10"/>
      <c r="I823" s="44"/>
      <c r="J823" s="13" t="s">
        <v>246</v>
      </c>
      <c r="K823" s="13">
        <v>1.0</v>
      </c>
      <c r="L823" s="17">
        <v>7900.0</v>
      </c>
      <c r="M823" s="16">
        <f t="shared" si="108" ref="M823">L823*K823</f>
        <v>7900.0</v>
      </c>
      <c r="N823" s="11"/>
    </row>
    <row r="824" spans="8:8">
      <c r="B824" s="5"/>
      <c r="C824" s="44"/>
      <c r="D824" s="13" t="s">
        <v>6</v>
      </c>
      <c r="E824" s="13">
        <v>1.0</v>
      </c>
      <c r="F824" s="17">
        <v>1300.0</v>
      </c>
      <c r="G824" s="16">
        <f>F824*E824</f>
        <v>1300.0</v>
      </c>
      <c r="H824" s="10"/>
      <c r="I824" s="44"/>
      <c r="J824" s="13" t="s">
        <v>6</v>
      </c>
      <c r="K824" s="13">
        <v>1.0</v>
      </c>
      <c r="L824" s="17">
        <v>1300.0</v>
      </c>
      <c r="M824" s="16">
        <f>L824*K824</f>
        <v>1300.0</v>
      </c>
      <c r="N824" s="11"/>
    </row>
    <row r="825" spans="8:8">
      <c r="B825" s="5"/>
      <c r="C825" s="44"/>
      <c r="D825" s="13" t="s">
        <v>10</v>
      </c>
      <c r="E825" s="13">
        <v>1.0</v>
      </c>
      <c r="F825" s="13">
        <v>500.0</v>
      </c>
      <c r="G825" s="14">
        <f>F825*E825</f>
        <v>500.0</v>
      </c>
      <c r="H825" s="10"/>
      <c r="I825" s="44"/>
      <c r="J825" s="13" t="s">
        <v>10</v>
      </c>
      <c r="K825" s="13">
        <v>1.0</v>
      </c>
      <c r="L825" s="13">
        <v>500.0</v>
      </c>
      <c r="M825" s="14">
        <f>L825*K825</f>
        <v>500.0</v>
      </c>
      <c r="N825" s="11"/>
    </row>
    <row r="826" spans="8:8">
      <c r="B826" s="5"/>
      <c r="C826" s="44"/>
      <c r="D826" s="13"/>
      <c r="E826" s="13"/>
      <c r="F826" s="17"/>
      <c r="G826" s="16"/>
      <c r="H826" s="10"/>
      <c r="I826" s="44"/>
      <c r="J826" s="13"/>
      <c r="K826" s="13"/>
      <c r="L826" s="17"/>
      <c r="M826" s="16"/>
      <c r="N826" s="11"/>
    </row>
    <row r="827" spans="8:8">
      <c r="B827" s="5"/>
      <c r="C827" s="44"/>
      <c r="D827" s="13"/>
      <c r="E827" s="13"/>
      <c r="F827" s="17"/>
      <c r="G827" s="16"/>
      <c r="H827" s="10"/>
      <c r="I827" s="44"/>
      <c r="J827" s="13"/>
      <c r="K827" s="13"/>
      <c r="L827" s="17"/>
      <c r="M827" s="16"/>
      <c r="N827" s="11"/>
    </row>
    <row r="828" spans="8:8">
      <c r="B828" s="5"/>
      <c r="C828" s="44"/>
      <c r="D828" s="13"/>
      <c r="E828" s="13"/>
      <c r="F828" s="17"/>
      <c r="G828" s="16"/>
      <c r="H828" s="10"/>
      <c r="I828" s="44"/>
      <c r="J828" s="13"/>
      <c r="K828" s="13"/>
      <c r="L828" s="17"/>
      <c r="M828" s="16"/>
      <c r="N828" s="11"/>
    </row>
    <row r="829" spans="8:8">
      <c r="B829" s="5"/>
      <c r="C829" s="44"/>
      <c r="D829" s="13"/>
      <c r="E829" s="13"/>
      <c r="F829" s="13"/>
      <c r="G829" s="14"/>
      <c r="H829" s="10"/>
      <c r="I829" s="44"/>
      <c r="J829" s="13"/>
      <c r="K829" s="13"/>
      <c r="L829" s="13"/>
      <c r="M829" s="14"/>
      <c r="N829" s="11"/>
    </row>
    <row r="830" spans="8:8">
      <c r="B830" s="5"/>
      <c r="C830" s="44"/>
      <c r="D830" s="13"/>
      <c r="E830" s="13"/>
      <c r="F830" s="17"/>
      <c r="G830" s="16"/>
      <c r="H830" s="10"/>
      <c r="I830" s="44"/>
      <c r="J830" s="13"/>
      <c r="K830" s="13"/>
      <c r="L830" s="17"/>
      <c r="M830" s="16"/>
      <c r="N830" s="11"/>
    </row>
    <row r="831" spans="8:8">
      <c r="B831" s="5"/>
      <c r="C831" s="44"/>
      <c r="D831" s="10"/>
      <c r="E831" s="13"/>
      <c r="F831" s="17"/>
      <c r="G831" s="16"/>
      <c r="H831" s="10"/>
      <c r="I831" s="44"/>
      <c r="J831" s="10"/>
      <c r="K831" s="13"/>
      <c r="L831" s="17"/>
      <c r="M831" s="16"/>
      <c r="N831" s="11"/>
    </row>
    <row r="832" spans="8:8">
      <c r="B832" s="5"/>
      <c r="C832" s="44"/>
      <c r="D832" s="13"/>
      <c r="E832" s="13"/>
      <c r="F832" s="17"/>
      <c r="G832" s="16"/>
      <c r="H832" s="10"/>
      <c r="I832" s="44"/>
      <c r="J832" s="13"/>
      <c r="K832" s="13"/>
      <c r="L832" s="17"/>
      <c r="M832" s="16"/>
      <c r="N832" s="11"/>
    </row>
    <row r="833" spans="8:8">
      <c r="B833" s="5"/>
      <c r="C833" s="44"/>
      <c r="D833" s="13"/>
      <c r="E833" s="13"/>
      <c r="F833" s="18"/>
      <c r="G833" s="16"/>
      <c r="H833" s="10"/>
      <c r="I833" s="44"/>
      <c r="J833" s="13"/>
      <c r="K833" s="13"/>
      <c r="L833" s="18"/>
      <c r="M833" s="16"/>
      <c r="N833" s="11"/>
    </row>
    <row r="834" spans="8:8" ht="15.75">
      <c r="B834" s="5"/>
      <c r="C834" s="44"/>
      <c r="D834" s="13"/>
      <c r="E834" s="13"/>
      <c r="F834" s="19"/>
      <c r="G834" s="20"/>
      <c r="H834" s="10"/>
      <c r="I834" s="44"/>
      <c r="J834" s="13"/>
      <c r="K834" s="13"/>
      <c r="L834" s="19"/>
      <c r="M834" s="20"/>
      <c r="N834" s="11"/>
    </row>
    <row r="835" spans="8:8" ht="15.0" customHeight="1">
      <c r="B835" s="5"/>
      <c r="C835" s="44"/>
      <c r="D835" s="21" t="s">
        <v>7</v>
      </c>
      <c r="E835" s="46"/>
      <c r="F835" s="23">
        <f>SUM(G821:G834)</f>
        <v>34500.0</v>
      </c>
      <c r="G835" s="24"/>
      <c r="H835" s="10"/>
      <c r="I835" s="44"/>
      <c r="J835" s="21" t="s">
        <v>7</v>
      </c>
      <c r="K835" s="46"/>
      <c r="L835" s="23">
        <f>SUM(M821:M834)</f>
        <v>34400.0</v>
      </c>
      <c r="M835" s="24"/>
      <c r="N835" s="11"/>
    </row>
    <row r="836" spans="8:8" ht="15.75" customHeight="1">
      <c r="B836" s="5"/>
      <c r="C836" s="47"/>
      <c r="D836" s="26"/>
      <c r="E836" s="48"/>
      <c r="F836" s="28"/>
      <c r="G836" s="29"/>
      <c r="H836" s="10"/>
      <c r="I836" s="47"/>
      <c r="J836" s="26"/>
      <c r="K836" s="48"/>
      <c r="L836" s="28"/>
      <c r="M836" s="29"/>
      <c r="N836" s="11"/>
    </row>
    <row r="837" spans="8:8" ht="15.75">
      <c r="B837" s="5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1"/>
    </row>
    <row r="838" spans="8:8">
      <c r="B838" s="5"/>
      <c r="C838" s="43"/>
      <c r="D838" s="3" t="s">
        <v>144</v>
      </c>
      <c r="E838" s="7"/>
      <c r="F838" s="8"/>
      <c r="G838" s="9">
        <v>24700.0</v>
      </c>
      <c r="H838" s="10"/>
      <c r="I838" s="43"/>
      <c r="J838" s="3" t="s">
        <v>144</v>
      </c>
      <c r="K838" s="7"/>
      <c r="L838" s="8"/>
      <c r="M838" s="9">
        <v>24700.0</v>
      </c>
      <c r="N838" s="11"/>
    </row>
    <row r="839" spans="8:8">
      <c r="B839" s="5"/>
      <c r="C839" s="44"/>
      <c r="D839" s="13"/>
      <c r="E839" s="13"/>
      <c r="F839" s="13"/>
      <c r="G839" s="14"/>
      <c r="H839" s="10"/>
      <c r="I839" s="44"/>
      <c r="J839" s="13"/>
      <c r="K839" s="13"/>
      <c r="L839" s="13"/>
      <c r="M839" s="14"/>
      <c r="N839" s="11"/>
    </row>
    <row r="840" spans="8:8">
      <c r="B840" s="5"/>
      <c r="C840" s="44"/>
      <c r="D840" s="13" t="s">
        <v>247</v>
      </c>
      <c r="E840" s="13">
        <v>1.0</v>
      </c>
      <c r="F840" s="17">
        <v>3500.0</v>
      </c>
      <c r="G840" s="16">
        <f t="shared" si="109" ref="G840">F840*E840</f>
        <v>3500.0</v>
      </c>
      <c r="H840" s="10"/>
      <c r="I840" s="44"/>
      <c r="J840" s="13" t="s">
        <v>248</v>
      </c>
      <c r="K840" s="13">
        <v>1.0</v>
      </c>
      <c r="L840" s="17">
        <v>3500.0</v>
      </c>
      <c r="M840" s="16">
        <f t="shared" si="110" ref="M840">L840*K840</f>
        <v>3500.0</v>
      </c>
      <c r="N840" s="11"/>
    </row>
    <row r="841" spans="8:8">
      <c r="B841" s="5"/>
      <c r="C841" s="44"/>
      <c r="D841" s="13" t="s">
        <v>6</v>
      </c>
      <c r="E841" s="13">
        <v>1.0</v>
      </c>
      <c r="F841" s="17">
        <v>1300.0</v>
      </c>
      <c r="G841" s="16">
        <f>F841*E841</f>
        <v>1300.0</v>
      </c>
      <c r="H841" s="10"/>
      <c r="I841" s="44"/>
      <c r="J841" s="13" t="s">
        <v>6</v>
      </c>
      <c r="K841" s="13">
        <v>1.0</v>
      </c>
      <c r="L841" s="17">
        <v>1300.0</v>
      </c>
      <c r="M841" s="16">
        <f>L841*K841</f>
        <v>1300.0</v>
      </c>
      <c r="N841" s="11"/>
    </row>
    <row r="842" spans="8:8">
      <c r="B842" s="5"/>
      <c r="C842" s="44"/>
      <c r="D842" s="13" t="s">
        <v>10</v>
      </c>
      <c r="E842" s="13">
        <v>1.0</v>
      </c>
      <c r="F842" s="13">
        <v>500.0</v>
      </c>
      <c r="G842" s="14">
        <f>F842*E842</f>
        <v>500.0</v>
      </c>
      <c r="H842" s="10"/>
      <c r="I842" s="44"/>
      <c r="J842" s="13" t="s">
        <v>10</v>
      </c>
      <c r="K842" s="13">
        <v>1.0</v>
      </c>
      <c r="L842" s="13">
        <v>500.0</v>
      </c>
      <c r="M842" s="14">
        <f>L842*K842</f>
        <v>500.0</v>
      </c>
      <c r="N842" s="11"/>
    </row>
    <row r="843" spans="8:8">
      <c r="B843" s="5"/>
      <c r="C843" s="44"/>
      <c r="D843" s="13"/>
      <c r="E843" s="13"/>
      <c r="F843" s="17"/>
      <c r="G843" s="16"/>
      <c r="H843" s="10"/>
      <c r="I843" s="44"/>
      <c r="J843" s="13"/>
      <c r="K843" s="13"/>
      <c r="L843" s="17"/>
      <c r="M843" s="16"/>
      <c r="N843" s="11"/>
    </row>
    <row r="844" spans="8:8">
      <c r="B844" s="5"/>
      <c r="C844" s="44"/>
      <c r="D844" s="13"/>
      <c r="E844" s="13"/>
      <c r="F844" s="17"/>
      <c r="G844" s="16"/>
      <c r="H844" s="10"/>
      <c r="I844" s="44"/>
      <c r="J844" s="13"/>
      <c r="K844" s="13"/>
      <c r="L844" s="17"/>
      <c r="M844" s="16"/>
      <c r="N844" s="11"/>
    </row>
    <row r="845" spans="8:8">
      <c r="B845" s="5"/>
      <c r="C845" s="44"/>
      <c r="D845" s="13"/>
      <c r="E845" s="13"/>
      <c r="F845" s="17"/>
      <c r="G845" s="16"/>
      <c r="H845" s="10"/>
      <c r="I845" s="44"/>
      <c r="J845" s="13"/>
      <c r="K845" s="13"/>
      <c r="L845" s="17"/>
      <c r="M845" s="16"/>
      <c r="N845" s="11"/>
    </row>
    <row r="846" spans="8:8">
      <c r="B846" s="5"/>
      <c r="C846" s="44"/>
      <c r="D846" s="13"/>
      <c r="E846" s="13"/>
      <c r="F846" s="13"/>
      <c r="G846" s="14"/>
      <c r="H846" s="10"/>
      <c r="I846" s="44"/>
      <c r="J846" s="13"/>
      <c r="K846" s="13"/>
      <c r="L846" s="13"/>
      <c r="M846" s="14"/>
      <c r="N846" s="11"/>
    </row>
    <row r="847" spans="8:8">
      <c r="B847" s="5"/>
      <c r="C847" s="44"/>
      <c r="D847" s="13"/>
      <c r="E847" s="13"/>
      <c r="F847" s="17"/>
      <c r="G847" s="16"/>
      <c r="H847" s="10"/>
      <c r="I847" s="44"/>
      <c r="J847" s="13"/>
      <c r="K847" s="13"/>
      <c r="L847" s="17"/>
      <c r="M847" s="16"/>
      <c r="N847" s="11"/>
    </row>
    <row r="848" spans="8:8">
      <c r="B848" s="5"/>
      <c r="C848" s="44"/>
      <c r="D848" s="10"/>
      <c r="E848" s="13"/>
      <c r="F848" s="17"/>
      <c r="G848" s="16"/>
      <c r="H848" s="10"/>
      <c r="I848" s="44"/>
      <c r="J848" s="10"/>
      <c r="K848" s="13"/>
      <c r="L848" s="17"/>
      <c r="M848" s="16"/>
      <c r="N848" s="11"/>
    </row>
    <row r="849" spans="8:8">
      <c r="B849" s="5"/>
      <c r="C849" s="44"/>
      <c r="D849" s="13"/>
      <c r="E849" s="13"/>
      <c r="F849" s="17"/>
      <c r="G849" s="16"/>
      <c r="H849" s="10"/>
      <c r="I849" s="44"/>
      <c r="J849" s="13"/>
      <c r="K849" s="13"/>
      <c r="L849" s="17"/>
      <c r="M849" s="16"/>
      <c r="N849" s="11"/>
    </row>
    <row r="850" spans="8:8">
      <c r="B850" s="5"/>
      <c r="C850" s="44"/>
      <c r="D850" s="13"/>
      <c r="E850" s="13"/>
      <c r="F850" s="18"/>
      <c r="G850" s="16"/>
      <c r="H850" s="10"/>
      <c r="I850" s="44"/>
      <c r="J850" s="13"/>
      <c r="K850" s="13"/>
      <c r="L850" s="18"/>
      <c r="M850" s="16"/>
      <c r="N850" s="11"/>
    </row>
    <row r="851" spans="8:8" ht="15.75">
      <c r="B851" s="5"/>
      <c r="C851" s="44"/>
      <c r="D851" s="13"/>
      <c r="E851" s="13"/>
      <c r="F851" s="19"/>
      <c r="G851" s="20"/>
      <c r="H851" s="10"/>
      <c r="I851" s="44"/>
      <c r="J851" s="13"/>
      <c r="K851" s="13"/>
      <c r="L851" s="19"/>
      <c r="M851" s="20"/>
      <c r="N851" s="11"/>
    </row>
    <row r="852" spans="8:8" ht="15.0" customHeight="1">
      <c r="B852" s="5"/>
      <c r="C852" s="44"/>
      <c r="D852" s="21" t="s">
        <v>7</v>
      </c>
      <c r="E852" s="46"/>
      <c r="F852" s="23">
        <f>SUM(G838:G851)</f>
        <v>30000.0</v>
      </c>
      <c r="G852" s="24"/>
      <c r="H852" s="10"/>
      <c r="I852" s="44"/>
      <c r="J852" s="21" t="s">
        <v>7</v>
      </c>
      <c r="K852" s="46"/>
      <c r="L852" s="23">
        <f>SUM(M838:M851)</f>
        <v>30000.0</v>
      </c>
      <c r="M852" s="24"/>
      <c r="N852" s="11"/>
    </row>
    <row r="853" spans="8:8" ht="15.75" customHeight="1">
      <c r="B853" s="5"/>
      <c r="C853" s="47"/>
      <c r="D853" s="26"/>
      <c r="E853" s="48"/>
      <c r="F853" s="28"/>
      <c r="G853" s="29"/>
      <c r="H853" s="10"/>
      <c r="I853" s="47"/>
      <c r="J853" s="26"/>
      <c r="K853" s="48"/>
      <c r="L853" s="28"/>
      <c r="M853" s="29"/>
      <c r="N853" s="11"/>
    </row>
    <row r="854" spans="8:8" ht="15.75">
      <c r="B854" s="5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1"/>
    </row>
    <row r="855" spans="8:8">
      <c r="B855" s="5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49">
        <v>25.0</v>
      </c>
      <c r="N855" s="11"/>
    </row>
    <row r="856" spans="8:8" ht="15.75">
      <c r="B856" s="5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50"/>
      <c r="N856" s="11"/>
    </row>
    <row r="857" spans="8:8" ht="15.75">
      <c r="B857" s="36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8"/>
    </row>
    <row r="858" spans="8:8"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</row>
    <row r="859" spans="8:8"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</row>
    <row r="860" spans="8:8" ht="15.75"/>
    <row r="861" spans="8:8" ht="15.75">
      <c r="B861" s="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4"/>
    </row>
    <row r="862" spans="8:8">
      <c r="B862" s="5"/>
      <c r="C862" s="43"/>
      <c r="D862" s="3" t="s">
        <v>144</v>
      </c>
      <c r="E862" s="7"/>
      <c r="F862" s="8"/>
      <c r="G862" s="9">
        <v>24700.0</v>
      </c>
      <c r="H862" s="10"/>
      <c r="I862" s="43"/>
      <c r="J862" s="3" t="s">
        <v>144</v>
      </c>
      <c r="K862" s="7"/>
      <c r="L862" s="8"/>
      <c r="M862" s="9">
        <v>24700.0</v>
      </c>
      <c r="N862" s="11"/>
    </row>
    <row r="863" spans="8:8">
      <c r="B863" s="5"/>
      <c r="C863" s="44"/>
      <c r="D863" s="13"/>
      <c r="E863" s="13"/>
      <c r="F863" s="13"/>
      <c r="G863" s="14"/>
      <c r="H863" s="10"/>
      <c r="I863" s="44"/>
      <c r="J863" s="13"/>
      <c r="K863" s="13"/>
      <c r="L863" s="13"/>
      <c r="M863" s="14"/>
      <c r="N863" s="11"/>
    </row>
    <row r="864" spans="8:8">
      <c r="B864" s="5"/>
      <c r="C864" s="44"/>
      <c r="D864" s="13" t="s">
        <v>249</v>
      </c>
      <c r="E864" s="13">
        <v>1.0</v>
      </c>
      <c r="F864" s="17">
        <v>10300.0</v>
      </c>
      <c r="G864" s="16">
        <f t="shared" si="111" ref="G864">F864*E864</f>
        <v>10300.0</v>
      </c>
      <c r="H864" s="10"/>
      <c r="I864" s="44"/>
      <c r="J864" s="13" t="s">
        <v>250</v>
      </c>
      <c r="K864" s="13">
        <v>1.0</v>
      </c>
      <c r="L864" s="17">
        <v>6800.0</v>
      </c>
      <c r="M864" s="16">
        <f t="shared" si="112" ref="M864">L864*K864</f>
        <v>6800.0</v>
      </c>
      <c r="N864" s="11"/>
    </row>
    <row r="865" spans="8:8">
      <c r="B865" s="5"/>
      <c r="C865" s="44"/>
      <c r="D865" s="13" t="s">
        <v>6</v>
      </c>
      <c r="E865" s="13">
        <v>1.0</v>
      </c>
      <c r="F865" s="17">
        <v>1300.0</v>
      </c>
      <c r="G865" s="16">
        <f>F865*E865</f>
        <v>1300.0</v>
      </c>
      <c r="H865" s="10"/>
      <c r="I865" s="44"/>
      <c r="J865" s="13" t="s">
        <v>6</v>
      </c>
      <c r="K865" s="13">
        <v>1.0</v>
      </c>
      <c r="L865" s="17">
        <v>1300.0</v>
      </c>
      <c r="M865" s="16">
        <f>L865*K865</f>
        <v>1300.0</v>
      </c>
      <c r="N865" s="11"/>
    </row>
    <row r="866" spans="8:8">
      <c r="B866" s="5"/>
      <c r="C866" s="44"/>
      <c r="D866" s="13" t="s">
        <v>10</v>
      </c>
      <c r="E866" s="13">
        <v>1.0</v>
      </c>
      <c r="F866" s="13">
        <v>500.0</v>
      </c>
      <c r="G866" s="14">
        <f>F866*E866</f>
        <v>500.0</v>
      </c>
      <c r="H866" s="10"/>
      <c r="I866" s="44"/>
      <c r="J866" s="13" t="s">
        <v>10</v>
      </c>
      <c r="K866" s="13">
        <v>1.0</v>
      </c>
      <c r="L866" s="13">
        <v>500.0</v>
      </c>
      <c r="M866" s="14">
        <f>L866*K866</f>
        <v>500.0</v>
      </c>
      <c r="N866" s="11"/>
    </row>
    <row r="867" spans="8:8">
      <c r="B867" s="5"/>
      <c r="C867" s="44"/>
      <c r="D867" s="13"/>
      <c r="E867" s="13"/>
      <c r="F867" s="17"/>
      <c r="G867" s="16"/>
      <c r="H867" s="10"/>
      <c r="I867" s="44"/>
      <c r="J867" s="13"/>
      <c r="K867" s="13"/>
      <c r="L867" s="17"/>
      <c r="M867" s="16"/>
      <c r="N867" s="11"/>
    </row>
    <row r="868" spans="8:8">
      <c r="B868" s="5"/>
      <c r="C868" s="44"/>
      <c r="D868" s="13"/>
      <c r="E868" s="13"/>
      <c r="F868" s="17"/>
      <c r="G868" s="16"/>
      <c r="H868" s="10"/>
      <c r="I868" s="44"/>
      <c r="J868" s="13"/>
      <c r="K868" s="13"/>
      <c r="L868" s="17"/>
      <c r="M868" s="16"/>
      <c r="N868" s="11"/>
    </row>
    <row r="869" spans="8:8">
      <c r="B869" s="5"/>
      <c r="C869" s="44"/>
      <c r="D869" s="13"/>
      <c r="E869" s="13"/>
      <c r="F869" s="17"/>
      <c r="G869" s="16"/>
      <c r="H869" s="10"/>
      <c r="I869" s="44"/>
      <c r="J869" s="13"/>
      <c r="K869" s="13"/>
      <c r="L869" s="17"/>
      <c r="M869" s="16"/>
      <c r="N869" s="11"/>
    </row>
    <row r="870" spans="8:8">
      <c r="B870" s="5"/>
      <c r="C870" s="44"/>
      <c r="D870" s="13"/>
      <c r="E870" s="13"/>
      <c r="F870" s="13"/>
      <c r="G870" s="14"/>
      <c r="H870" s="10"/>
      <c r="I870" s="44"/>
      <c r="J870" s="13"/>
      <c r="K870" s="13"/>
      <c r="L870" s="13"/>
      <c r="M870" s="14"/>
      <c r="N870" s="11"/>
    </row>
    <row r="871" spans="8:8">
      <c r="B871" s="5"/>
      <c r="C871" s="44"/>
      <c r="D871" s="13"/>
      <c r="E871" s="13"/>
      <c r="F871" s="17"/>
      <c r="G871" s="16"/>
      <c r="H871" s="10"/>
      <c r="I871" s="44"/>
      <c r="J871" s="13"/>
      <c r="K871" s="13"/>
      <c r="L871" s="17"/>
      <c r="M871" s="16"/>
      <c r="N871" s="11"/>
    </row>
    <row r="872" spans="8:8">
      <c r="B872" s="5"/>
      <c r="C872" s="44"/>
      <c r="D872" s="10"/>
      <c r="E872" s="13"/>
      <c r="F872" s="17"/>
      <c r="G872" s="16"/>
      <c r="H872" s="10"/>
      <c r="I872" s="44"/>
      <c r="J872" s="10"/>
      <c r="K872" s="13"/>
      <c r="L872" s="17"/>
      <c r="M872" s="16"/>
      <c r="N872" s="11"/>
    </row>
    <row r="873" spans="8:8">
      <c r="B873" s="5"/>
      <c r="C873" s="44"/>
      <c r="D873" s="13"/>
      <c r="E873" s="13"/>
      <c r="F873" s="17"/>
      <c r="G873" s="16"/>
      <c r="H873" s="10"/>
      <c r="I873" s="44"/>
      <c r="J873" s="13"/>
      <c r="K873" s="13"/>
      <c r="L873" s="17"/>
      <c r="M873" s="16"/>
      <c r="N873" s="11"/>
    </row>
    <row r="874" spans="8:8">
      <c r="B874" s="5"/>
      <c r="C874" s="44"/>
      <c r="D874" s="13"/>
      <c r="E874" s="13"/>
      <c r="F874" s="18"/>
      <c r="G874" s="16"/>
      <c r="H874" s="10"/>
      <c r="I874" s="44"/>
      <c r="J874" s="13"/>
      <c r="K874" s="13"/>
      <c r="L874" s="18"/>
      <c r="M874" s="16"/>
      <c r="N874" s="11"/>
    </row>
    <row r="875" spans="8:8" ht="15.75">
      <c r="B875" s="5"/>
      <c r="C875" s="44"/>
      <c r="D875" s="13"/>
      <c r="E875" s="13"/>
      <c r="F875" s="19"/>
      <c r="G875" s="20"/>
      <c r="H875" s="10"/>
      <c r="I875" s="44"/>
      <c r="J875" s="13"/>
      <c r="K875" s="13"/>
      <c r="L875" s="19"/>
      <c r="M875" s="20"/>
      <c r="N875" s="11"/>
    </row>
    <row r="876" spans="8:8" ht="15.0" customHeight="1">
      <c r="B876" s="5"/>
      <c r="C876" s="44"/>
      <c r="D876" s="21" t="s">
        <v>7</v>
      </c>
      <c r="E876" s="46"/>
      <c r="F876" s="23">
        <f>SUM(G862:G875)</f>
        <v>36800.0</v>
      </c>
      <c r="G876" s="24"/>
      <c r="H876" s="10"/>
      <c r="I876" s="44"/>
      <c r="J876" s="21" t="s">
        <v>7</v>
      </c>
      <c r="K876" s="46"/>
      <c r="L876" s="23">
        <f>SUM(M862:M875)</f>
        <v>33300.0</v>
      </c>
      <c r="M876" s="24"/>
      <c r="N876" s="11"/>
    </row>
    <row r="877" spans="8:8" ht="15.75" customHeight="1">
      <c r="B877" s="5"/>
      <c r="C877" s="47"/>
      <c r="D877" s="26"/>
      <c r="E877" s="48"/>
      <c r="F877" s="28"/>
      <c r="G877" s="29"/>
      <c r="H877" s="10"/>
      <c r="I877" s="47"/>
      <c r="J877" s="26"/>
      <c r="K877" s="48"/>
      <c r="L877" s="28"/>
      <c r="M877" s="29"/>
      <c r="N877" s="11"/>
    </row>
    <row r="878" spans="8:8" ht="15.75">
      <c r="B878" s="5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1"/>
    </row>
    <row r="879" spans="8:8">
      <c r="B879" s="5"/>
      <c r="C879" s="43"/>
      <c r="D879" s="3" t="s">
        <v>144</v>
      </c>
      <c r="E879" s="7"/>
      <c r="F879" s="8"/>
      <c r="G879" s="9">
        <v>24700.0</v>
      </c>
      <c r="H879" s="10"/>
      <c r="I879" s="43"/>
      <c r="J879" s="3" t="s">
        <v>144</v>
      </c>
      <c r="K879" s="7"/>
      <c r="L879" s="8"/>
      <c r="M879" s="9">
        <v>24700.0</v>
      </c>
      <c r="N879" s="11"/>
    </row>
    <row r="880" spans="8:8">
      <c r="B880" s="5"/>
      <c r="C880" s="44"/>
      <c r="D880" s="13"/>
      <c r="E880" s="13"/>
      <c r="F880" s="13"/>
      <c r="G880" s="14"/>
      <c r="H880" s="10"/>
      <c r="I880" s="44"/>
      <c r="J880" s="13"/>
      <c r="K880" s="13"/>
      <c r="L880" s="13"/>
      <c r="M880" s="14"/>
      <c r="N880" s="11"/>
    </row>
    <row r="881" spans="8:8">
      <c r="B881" s="5"/>
      <c r="C881" s="44"/>
      <c r="D881" s="13" t="s">
        <v>251</v>
      </c>
      <c r="E881" s="13">
        <v>1.0</v>
      </c>
      <c r="F881" s="17">
        <v>4400.0</v>
      </c>
      <c r="G881" s="16">
        <f t="shared" si="113" ref="G881">F881*E881</f>
        <v>4400.0</v>
      </c>
      <c r="H881" s="10"/>
      <c r="I881" s="44"/>
      <c r="J881" s="13" t="s">
        <v>252</v>
      </c>
      <c r="K881" s="13">
        <v>1.0</v>
      </c>
      <c r="L881" s="17">
        <v>4400.0</v>
      </c>
      <c r="M881" s="16">
        <f t="shared" si="114" ref="M881">L881*K881</f>
        <v>4400.0</v>
      </c>
      <c r="N881" s="11"/>
    </row>
    <row r="882" spans="8:8">
      <c r="B882" s="5"/>
      <c r="C882" s="44"/>
      <c r="D882" s="13" t="s">
        <v>10</v>
      </c>
      <c r="E882" s="13">
        <v>1.0</v>
      </c>
      <c r="F882" s="13">
        <v>500.0</v>
      </c>
      <c r="G882" s="14">
        <f>F882*E882</f>
        <v>500.0</v>
      </c>
      <c r="H882" s="10"/>
      <c r="I882" s="44"/>
      <c r="J882" s="10"/>
      <c r="K882" s="13"/>
      <c r="L882" s="17"/>
      <c r="M882" s="16"/>
      <c r="N882" s="11"/>
    </row>
    <row r="883" spans="8:8">
      <c r="B883" s="5"/>
      <c r="C883" s="44"/>
      <c r="D883" s="13"/>
      <c r="E883" s="13"/>
      <c r="F883" s="17"/>
      <c r="G883" s="16"/>
      <c r="H883" s="10"/>
      <c r="I883" s="44"/>
      <c r="J883" s="13"/>
      <c r="K883" s="13"/>
      <c r="L883" s="17"/>
      <c r="M883" s="16"/>
      <c r="N883" s="11"/>
    </row>
    <row r="884" spans="8:8">
      <c r="B884" s="5"/>
      <c r="C884" s="44"/>
      <c r="D884" s="13"/>
      <c r="E884" s="13"/>
      <c r="F884" s="17"/>
      <c r="G884" s="16"/>
      <c r="H884" s="10"/>
      <c r="I884" s="44"/>
      <c r="J884" s="13"/>
      <c r="K884" s="13"/>
      <c r="L884" s="17"/>
      <c r="M884" s="16"/>
      <c r="N884" s="11"/>
    </row>
    <row r="885" spans="8:8">
      <c r="B885" s="5"/>
      <c r="C885" s="44"/>
      <c r="D885" s="13"/>
      <c r="E885" s="13"/>
      <c r="F885" s="17"/>
      <c r="G885" s="16"/>
      <c r="H885" s="10"/>
      <c r="I885" s="44"/>
      <c r="J885" s="13"/>
      <c r="K885" s="13"/>
      <c r="L885" s="17"/>
      <c r="M885" s="16"/>
      <c r="N885" s="11"/>
    </row>
    <row r="886" spans="8:8">
      <c r="B886" s="5"/>
      <c r="C886" s="44"/>
      <c r="D886" s="13"/>
      <c r="E886" s="13"/>
      <c r="F886" s="17"/>
      <c r="G886" s="16"/>
      <c r="H886" s="10"/>
      <c r="I886" s="44"/>
      <c r="J886" s="13"/>
      <c r="K886" s="13"/>
      <c r="L886" s="17"/>
      <c r="M886" s="16"/>
      <c r="N886" s="11"/>
    </row>
    <row r="887" spans="8:8">
      <c r="B887" s="5"/>
      <c r="C887" s="44"/>
      <c r="D887" s="13"/>
      <c r="E887" s="13"/>
      <c r="F887" s="13"/>
      <c r="G887" s="14"/>
      <c r="H887" s="10"/>
      <c r="I887" s="44"/>
      <c r="J887" s="13"/>
      <c r="K887" s="13"/>
      <c r="L887" s="13"/>
      <c r="M887" s="14"/>
      <c r="N887" s="11"/>
    </row>
    <row r="888" spans="8:8">
      <c r="B888" s="5"/>
      <c r="C888" s="44"/>
      <c r="D888" s="13"/>
      <c r="E888" s="13"/>
      <c r="F888" s="17"/>
      <c r="G888" s="16"/>
      <c r="H888" s="10"/>
      <c r="I888" s="44"/>
      <c r="J888" s="13"/>
      <c r="K888" s="13"/>
      <c r="L888" s="17"/>
      <c r="M888" s="16"/>
      <c r="N888" s="11"/>
    </row>
    <row r="889" spans="8:8">
      <c r="B889" s="5"/>
      <c r="C889" s="44"/>
      <c r="D889" s="10"/>
      <c r="E889" s="13"/>
      <c r="F889" s="17"/>
      <c r="G889" s="16"/>
      <c r="H889" s="10"/>
      <c r="I889" s="44"/>
      <c r="J889" s="10"/>
      <c r="K889" s="13"/>
      <c r="L889" s="17"/>
      <c r="M889" s="16"/>
      <c r="N889" s="11"/>
    </row>
    <row r="890" spans="8:8">
      <c r="B890" s="5"/>
      <c r="C890" s="44"/>
      <c r="D890" s="13"/>
      <c r="E890" s="13"/>
      <c r="F890" s="17"/>
      <c r="G890" s="16"/>
      <c r="H890" s="10"/>
      <c r="I890" s="44"/>
      <c r="J890" s="13"/>
      <c r="K890" s="13"/>
      <c r="L890" s="17"/>
      <c r="M890" s="16"/>
      <c r="N890" s="11"/>
    </row>
    <row r="891" spans="8:8">
      <c r="B891" s="5"/>
      <c r="C891" s="44"/>
      <c r="D891" s="13"/>
      <c r="E891" s="13"/>
      <c r="F891" s="18"/>
      <c r="G891" s="16"/>
      <c r="H891" s="10"/>
      <c r="I891" s="44"/>
      <c r="J891" s="13"/>
      <c r="K891" s="13"/>
      <c r="L891" s="18"/>
      <c r="M891" s="16"/>
      <c r="N891" s="11"/>
    </row>
    <row r="892" spans="8:8" ht="15.75">
      <c r="B892" s="5"/>
      <c r="C892" s="44"/>
      <c r="D892" s="13"/>
      <c r="E892" s="13"/>
      <c r="F892" s="19"/>
      <c r="G892" s="20"/>
      <c r="H892" s="10"/>
      <c r="I892" s="44"/>
      <c r="J892" s="13"/>
      <c r="K892" s="13"/>
      <c r="L892" s="19"/>
      <c r="M892" s="20"/>
      <c r="N892" s="11"/>
    </row>
    <row r="893" spans="8:8" ht="15.0" customHeight="1">
      <c r="B893" s="5"/>
      <c r="C893" s="44"/>
      <c r="D893" s="21" t="s">
        <v>7</v>
      </c>
      <c r="E893" s="46"/>
      <c r="F893" s="23">
        <f>SUM(G879:G892)</f>
        <v>29600.0</v>
      </c>
      <c r="G893" s="24"/>
      <c r="H893" s="10"/>
      <c r="I893" s="44"/>
      <c r="J893" s="21" t="s">
        <v>7</v>
      </c>
      <c r="K893" s="46"/>
      <c r="L893" s="23">
        <f>SUM(M879:M892)</f>
        <v>29100.0</v>
      </c>
      <c r="M893" s="24"/>
      <c r="N893" s="11"/>
    </row>
    <row r="894" spans="8:8" ht="15.75" customHeight="1">
      <c r="B894" s="5"/>
      <c r="C894" s="47"/>
      <c r="D894" s="26"/>
      <c r="E894" s="48"/>
      <c r="F894" s="28"/>
      <c r="G894" s="29"/>
      <c r="H894" s="10"/>
      <c r="I894" s="47"/>
      <c r="J894" s="26"/>
      <c r="K894" s="48"/>
      <c r="L894" s="28"/>
      <c r="M894" s="29"/>
      <c r="N894" s="11"/>
    </row>
    <row r="895" spans="8:8" ht="15.75">
      <c r="B895" s="5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1"/>
    </row>
    <row r="896" spans="8:8">
      <c r="B896" s="5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49">
        <v>26.0</v>
      </c>
      <c r="N896" s="11"/>
    </row>
    <row r="897" spans="8:8" ht="15.75">
      <c r="B897" s="5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50"/>
      <c r="N897" s="11"/>
    </row>
    <row r="898" spans="8:8" ht="15.75">
      <c r="B898" s="36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8"/>
    </row>
    <row r="899" spans="8:8"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</row>
    <row r="900" spans="8:8"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</row>
    <row r="901" spans="8:8" ht="15.75"/>
    <row r="902" spans="8:8" ht="15.75"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4"/>
    </row>
    <row r="903" spans="8:8">
      <c r="B903" s="5"/>
      <c r="C903" s="43"/>
      <c r="D903" s="3" t="s">
        <v>144</v>
      </c>
      <c r="E903" s="7"/>
      <c r="F903" s="8"/>
      <c r="G903" s="9">
        <v>24700.0</v>
      </c>
      <c r="H903" s="10"/>
      <c r="I903" s="43"/>
      <c r="J903" s="3" t="s">
        <v>144</v>
      </c>
      <c r="K903" s="7"/>
      <c r="L903" s="8"/>
      <c r="M903" s="9">
        <v>24700.0</v>
      </c>
      <c r="N903" s="11"/>
    </row>
    <row r="904" spans="8:8">
      <c r="B904" s="5"/>
      <c r="C904" s="44"/>
      <c r="D904" s="13"/>
      <c r="E904" s="13"/>
      <c r="F904" s="13"/>
      <c r="G904" s="14"/>
      <c r="H904" s="10"/>
      <c r="I904" s="44"/>
      <c r="J904" s="13"/>
      <c r="K904" s="13"/>
      <c r="L904" s="13"/>
      <c r="M904" s="14"/>
      <c r="N904" s="11"/>
    </row>
    <row r="905" spans="8:8">
      <c r="B905" s="5"/>
      <c r="C905" s="44"/>
      <c r="D905" s="13" t="s">
        <v>277</v>
      </c>
      <c r="E905" s="30">
        <v>2.0</v>
      </c>
      <c r="F905" s="30">
        <f>G903*0.3</f>
        <v>7410.0</v>
      </c>
      <c r="G905" s="39">
        <f t="shared" si="115" ref="G905:G906">F905*E905</f>
        <v>14820.0</v>
      </c>
      <c r="H905" s="10"/>
      <c r="I905" s="44"/>
      <c r="J905" s="30" t="s">
        <v>254</v>
      </c>
      <c r="K905" s="30">
        <v>1.0</v>
      </c>
      <c r="L905" s="45">
        <v>10600.0</v>
      </c>
      <c r="M905" s="39">
        <f t="shared" si="116" ref="M905">L905*K905</f>
        <v>10600.0</v>
      </c>
      <c r="N905" s="11"/>
    </row>
    <row r="906" spans="8:8">
      <c r="B906" s="5"/>
      <c r="C906" s="44"/>
      <c r="D906" s="13" t="s">
        <v>253</v>
      </c>
      <c r="E906" s="30">
        <v>1.0</v>
      </c>
      <c r="F906" s="45">
        <v>12100.0</v>
      </c>
      <c r="G906" s="39">
        <f t="shared" si="115"/>
        <v>12100.0</v>
      </c>
      <c r="H906" s="10"/>
      <c r="I906" s="44"/>
      <c r="J906" s="30" t="s">
        <v>2</v>
      </c>
      <c r="K906" s="30">
        <v>1.0</v>
      </c>
      <c r="L906" s="15">
        <v>3100.0</v>
      </c>
      <c r="M906" s="39">
        <f>L906*K906</f>
        <v>3100.0</v>
      </c>
      <c r="N906" s="11"/>
    </row>
    <row r="907" spans="8:8">
      <c r="B907" s="5"/>
      <c r="C907" s="44"/>
      <c r="D907" s="13" t="s">
        <v>2</v>
      </c>
      <c r="E907" s="30">
        <v>3.0</v>
      </c>
      <c r="F907" s="15">
        <v>3100.0</v>
      </c>
      <c r="G907" s="39">
        <f>F907*E907</f>
        <v>9300.0</v>
      </c>
      <c r="H907" s="10"/>
      <c r="I907" s="44"/>
      <c r="J907" s="57" t="s">
        <v>3</v>
      </c>
      <c r="K907" s="30">
        <v>1.0</v>
      </c>
      <c r="L907" s="17">
        <v>700.0</v>
      </c>
      <c r="M907" s="39">
        <f>L907*K907</f>
        <v>700.0</v>
      </c>
      <c r="N907" s="11"/>
    </row>
    <row r="908" spans="8:8">
      <c r="B908" s="5"/>
      <c r="C908" s="44"/>
      <c r="D908" s="10" t="s">
        <v>3</v>
      </c>
      <c r="E908" s="13">
        <v>3.0</v>
      </c>
      <c r="F908" s="17">
        <v>700.0</v>
      </c>
      <c r="G908" s="16">
        <f>F908*E908</f>
        <v>2100.0</v>
      </c>
      <c r="H908" s="10"/>
      <c r="I908" s="44"/>
      <c r="J908" s="30" t="s">
        <v>184</v>
      </c>
      <c r="K908" s="30">
        <v>1.0</v>
      </c>
      <c r="L908" s="13">
        <v>1000.0</v>
      </c>
      <c r="M908" s="51">
        <f t="shared" si="117" ref="M908">L908*K908</f>
        <v>1000.0</v>
      </c>
      <c r="N908" s="11"/>
    </row>
    <row r="909" spans="8:8">
      <c r="B909" s="5"/>
      <c r="C909" s="44"/>
      <c r="D909" s="13" t="s">
        <v>184</v>
      </c>
      <c r="E909" s="13">
        <v>7.0</v>
      </c>
      <c r="F909" s="13">
        <v>1000.0</v>
      </c>
      <c r="G909" s="14">
        <f t="shared" si="118" ref="G909:G910">F909*E909</f>
        <v>7000.0</v>
      </c>
      <c r="H909" s="10"/>
      <c r="I909" s="44"/>
      <c r="J909" s="30" t="s">
        <v>6</v>
      </c>
      <c r="K909" s="30">
        <v>1.0</v>
      </c>
      <c r="L909" s="17">
        <v>1300.0</v>
      </c>
      <c r="M909" s="39">
        <f>L909*K909</f>
        <v>1300.0</v>
      </c>
      <c r="N909" s="11"/>
    </row>
    <row r="910" spans="8:8">
      <c r="B910" s="5"/>
      <c r="C910" s="44"/>
      <c r="D910" s="13" t="s">
        <v>185</v>
      </c>
      <c r="E910" s="13">
        <v>53.0</v>
      </c>
      <c r="F910" s="45">
        <v>170.0</v>
      </c>
      <c r="G910" s="16">
        <f t="shared" si="118"/>
        <v>9010.0</v>
      </c>
      <c r="H910" s="10"/>
      <c r="I910" s="44"/>
      <c r="J910" s="30" t="s">
        <v>10</v>
      </c>
      <c r="K910" s="30">
        <v>1.0</v>
      </c>
      <c r="L910" s="13">
        <v>500.0</v>
      </c>
      <c r="M910" s="51">
        <f>L910*K910</f>
        <v>500.0</v>
      </c>
      <c r="N910" s="11"/>
    </row>
    <row r="911" spans="8:8">
      <c r="B911" s="5"/>
      <c r="C911" s="44"/>
      <c r="D911" s="30" t="s">
        <v>6</v>
      </c>
      <c r="E911" s="30">
        <v>1.0</v>
      </c>
      <c r="F911" s="17">
        <v>1300.0</v>
      </c>
      <c r="G911" s="39">
        <f>F911*E911</f>
        <v>1300.0</v>
      </c>
      <c r="H911" s="10"/>
      <c r="I911" s="44"/>
      <c r="J911" s="30" t="s">
        <v>4</v>
      </c>
      <c r="K911" s="30">
        <v>1.0</v>
      </c>
      <c r="L911" s="17">
        <v>3800.0</v>
      </c>
      <c r="M911" s="39">
        <f t="shared" si="119" ref="M911">L911*K911</f>
        <v>3800.0</v>
      </c>
      <c r="N911" s="11"/>
    </row>
    <row r="912" spans="8:8">
      <c r="B912" s="5"/>
      <c r="C912" s="44"/>
      <c r="D912" s="30" t="s">
        <v>10</v>
      </c>
      <c r="E912" s="30">
        <v>1.0</v>
      </c>
      <c r="F912" s="13">
        <v>500.0</v>
      </c>
      <c r="G912" s="51">
        <f>F912*E912</f>
        <v>500.0</v>
      </c>
      <c r="H912" s="10"/>
      <c r="I912" s="44"/>
      <c r="J912" s="30" t="s">
        <v>281</v>
      </c>
      <c r="K912" s="30">
        <v>1.0</v>
      </c>
      <c r="L912" s="45">
        <v>4100.0</v>
      </c>
      <c r="M912" s="39">
        <f>L912*K912</f>
        <v>4100.0</v>
      </c>
      <c r="N912" s="11"/>
    </row>
    <row r="913" spans="8:8">
      <c r="B913" s="5"/>
      <c r="C913" s="44"/>
      <c r="D913" s="30" t="s">
        <v>183</v>
      </c>
      <c r="E913" s="30">
        <v>2.0</v>
      </c>
      <c r="F913" s="45">
        <v>1700.0</v>
      </c>
      <c r="G913" s="39">
        <f>F913*E913</f>
        <v>3400.0</v>
      </c>
      <c r="H913" s="10"/>
      <c r="I913" s="44"/>
      <c r="J913" s="10"/>
      <c r="K913" s="13"/>
      <c r="L913" s="17"/>
      <c r="M913" s="16"/>
      <c r="N913" s="11"/>
    </row>
    <row r="914" spans="8:8">
      <c r="B914" s="5"/>
      <c r="C914" s="44"/>
      <c r="D914" s="13"/>
      <c r="E914" s="13"/>
      <c r="F914" s="17"/>
      <c r="G914" s="16"/>
      <c r="H914" s="10"/>
      <c r="I914" s="44"/>
      <c r="J914" s="13"/>
      <c r="K914" s="13"/>
      <c r="L914" s="17"/>
      <c r="M914" s="16"/>
      <c r="N914" s="11"/>
    </row>
    <row r="915" spans="8:8">
      <c r="B915" s="5"/>
      <c r="C915" s="44"/>
      <c r="D915" s="13"/>
      <c r="E915" s="13"/>
      <c r="F915" s="15"/>
      <c r="G915" s="16"/>
      <c r="H915" s="10"/>
      <c r="I915" s="44"/>
      <c r="J915" s="13"/>
      <c r="K915" s="13"/>
      <c r="L915" s="18"/>
      <c r="M915" s="16"/>
      <c r="N915" s="11"/>
    </row>
    <row r="916" spans="8:8" ht="15.75">
      <c r="B916" s="5"/>
      <c r="C916" s="44"/>
      <c r="D916" s="10"/>
      <c r="E916" s="13"/>
      <c r="F916" s="17"/>
      <c r="G916" s="16"/>
      <c r="H916" s="10"/>
      <c r="I916" s="44"/>
      <c r="J916" s="13"/>
      <c r="K916" s="13"/>
      <c r="L916" s="19"/>
      <c r="M916" s="20"/>
      <c r="N916" s="11"/>
    </row>
    <row r="917" spans="8:8" ht="15.0" customHeight="1">
      <c r="B917" s="5"/>
      <c r="C917" s="44"/>
      <c r="D917" s="21" t="s">
        <v>7</v>
      </c>
      <c r="E917" s="46"/>
      <c r="F917" s="23">
        <f>SUM(G903:G916)</f>
        <v>84230.0</v>
      </c>
      <c r="G917" s="24"/>
      <c r="H917" s="10"/>
      <c r="I917" s="44"/>
      <c r="J917" s="21" t="s">
        <v>7</v>
      </c>
      <c r="K917" s="46"/>
      <c r="L917" s="23">
        <f>SUM(M903:M916)</f>
        <v>49800.0</v>
      </c>
      <c r="M917" s="24"/>
      <c r="N917" s="11"/>
    </row>
    <row r="918" spans="8:8" ht="15.75" customHeight="1">
      <c r="B918" s="5"/>
      <c r="C918" s="47"/>
      <c r="D918" s="26"/>
      <c r="E918" s="48"/>
      <c r="F918" s="28"/>
      <c r="G918" s="29"/>
      <c r="H918" s="10"/>
      <c r="I918" s="47"/>
      <c r="J918" s="26"/>
      <c r="K918" s="48"/>
      <c r="L918" s="28"/>
      <c r="M918" s="29"/>
      <c r="N918" s="11"/>
    </row>
    <row r="919" spans="8:8" ht="15.75">
      <c r="B919" s="5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1"/>
    </row>
    <row r="920" spans="8:8">
      <c r="B920" s="5"/>
      <c r="C920" s="43"/>
      <c r="D920" s="3" t="s">
        <v>144</v>
      </c>
      <c r="E920" s="7"/>
      <c r="F920" s="8"/>
      <c r="G920" s="9">
        <v>24700.0</v>
      </c>
      <c r="H920" s="10"/>
      <c r="I920" s="43"/>
      <c r="J920" s="3" t="s">
        <v>144</v>
      </c>
      <c r="K920" s="7"/>
      <c r="L920" s="8"/>
      <c r="M920" s="9">
        <v>24700.0</v>
      </c>
      <c r="N920" s="11"/>
    </row>
    <row r="921" spans="8:8">
      <c r="B921" s="5"/>
      <c r="C921" s="44"/>
      <c r="D921" s="13"/>
      <c r="E921" s="13"/>
      <c r="F921" s="13"/>
      <c r="G921" s="14"/>
      <c r="H921" s="10"/>
      <c r="I921" s="44"/>
      <c r="J921" s="13"/>
      <c r="K921" s="13"/>
      <c r="L921" s="13"/>
      <c r="M921" s="14"/>
      <c r="N921" s="11"/>
    </row>
    <row r="922" spans="8:8">
      <c r="B922" s="5"/>
      <c r="C922" s="44"/>
      <c r="D922" s="13" t="s">
        <v>255</v>
      </c>
      <c r="E922" s="13">
        <v>1.0</v>
      </c>
      <c r="F922" s="17">
        <v>10400.0</v>
      </c>
      <c r="G922" s="16">
        <f t="shared" si="120" ref="G922">F922*E922</f>
        <v>10400.0</v>
      </c>
      <c r="H922" s="10"/>
      <c r="I922" s="44"/>
      <c r="J922" s="13" t="s">
        <v>256</v>
      </c>
      <c r="K922" s="30">
        <v>1.0</v>
      </c>
      <c r="L922" s="45">
        <v>12000.0</v>
      </c>
      <c r="M922" s="39">
        <f t="shared" si="121" ref="M922">L922*K922</f>
        <v>12000.0</v>
      </c>
      <c r="N922" s="11"/>
    </row>
    <row r="923" spans="8:8">
      <c r="B923" s="5"/>
      <c r="C923" s="44"/>
      <c r="D923" s="13" t="s">
        <v>2</v>
      </c>
      <c r="E923" s="13">
        <v>1.0</v>
      </c>
      <c r="F923" s="15">
        <v>3100.0</v>
      </c>
      <c r="G923" s="16">
        <f>F923*E923</f>
        <v>3100.0</v>
      </c>
      <c r="H923" s="10"/>
      <c r="I923" s="44"/>
      <c r="J923" s="13" t="s">
        <v>2</v>
      </c>
      <c r="K923" s="30">
        <v>1.0</v>
      </c>
      <c r="L923" s="15">
        <v>3100.0</v>
      </c>
      <c r="M923" s="39">
        <f>L923*K923</f>
        <v>3100.0</v>
      </c>
      <c r="N923" s="11"/>
    </row>
    <row r="924" spans="8:8">
      <c r="B924" s="5"/>
      <c r="C924" s="44"/>
      <c r="D924" s="10" t="s">
        <v>3</v>
      </c>
      <c r="E924" s="30">
        <v>1.0</v>
      </c>
      <c r="F924" s="17">
        <v>700.0</v>
      </c>
      <c r="G924" s="39">
        <f>F924*E924</f>
        <v>700.0</v>
      </c>
      <c r="H924" s="10"/>
      <c r="I924" s="44"/>
      <c r="J924" s="10" t="s">
        <v>3</v>
      </c>
      <c r="K924" s="30">
        <v>1.0</v>
      </c>
      <c r="L924" s="17">
        <v>700.0</v>
      </c>
      <c r="M924" s="39">
        <f>L924*K924</f>
        <v>700.0</v>
      </c>
      <c r="N924" s="11"/>
    </row>
    <row r="925" spans="8:8">
      <c r="B925" s="5"/>
      <c r="C925" s="44"/>
      <c r="D925" s="13" t="s">
        <v>184</v>
      </c>
      <c r="E925" s="30">
        <v>1.0</v>
      </c>
      <c r="F925" s="13">
        <v>1000.0</v>
      </c>
      <c r="G925" s="51">
        <f>F925*E925</f>
        <v>1000.0</v>
      </c>
      <c r="H925" s="10"/>
      <c r="I925" s="44"/>
      <c r="J925" s="13" t="s">
        <v>6</v>
      </c>
      <c r="K925" s="30">
        <v>1.0</v>
      </c>
      <c r="L925" s="17">
        <v>1300.0</v>
      </c>
      <c r="M925" s="39">
        <f>L925*K925</f>
        <v>1300.0</v>
      </c>
      <c r="N925" s="11"/>
    </row>
    <row r="926" spans="8:8">
      <c r="B926" s="5"/>
      <c r="C926" s="44"/>
      <c r="D926" s="13" t="s">
        <v>185</v>
      </c>
      <c r="E926" s="30">
        <v>21.0</v>
      </c>
      <c r="F926" s="45">
        <v>170.0</v>
      </c>
      <c r="G926" s="39">
        <f>F926*E926</f>
        <v>3570.0</v>
      </c>
      <c r="H926" s="10"/>
      <c r="I926" s="44"/>
      <c r="J926" s="13" t="s">
        <v>10</v>
      </c>
      <c r="K926" s="13">
        <v>1.0</v>
      </c>
      <c r="L926" s="13">
        <v>500.0</v>
      </c>
      <c r="M926" s="14">
        <f>L926*K926</f>
        <v>500.0</v>
      </c>
      <c r="N926" s="11"/>
    </row>
    <row r="927" spans="8:8">
      <c r="B927" s="5"/>
      <c r="C927" s="44"/>
      <c r="D927" s="13" t="s">
        <v>183</v>
      </c>
      <c r="E927" s="30">
        <v>1.0</v>
      </c>
      <c r="F927" s="45">
        <v>1700.0</v>
      </c>
      <c r="G927" s="39">
        <v>1700.0</v>
      </c>
      <c r="H927" s="10"/>
      <c r="I927" s="44"/>
      <c r="J927" s="13" t="s">
        <v>0</v>
      </c>
      <c r="K927" s="13">
        <v>1.0</v>
      </c>
      <c r="L927" s="17">
        <v>1500.0</v>
      </c>
      <c r="M927" s="16">
        <f>L927*K927</f>
        <v>1500.0</v>
      </c>
      <c r="N927" s="11"/>
    </row>
    <row r="928" spans="8:8">
      <c r="B928" s="5"/>
      <c r="C928" s="44"/>
      <c r="D928" s="13"/>
      <c r="E928" s="30"/>
      <c r="F928" s="30"/>
      <c r="G928" s="51"/>
      <c r="H928" s="10"/>
      <c r="I928" s="44"/>
      <c r="J928" s="13"/>
      <c r="K928" s="13"/>
      <c r="L928" s="13"/>
      <c r="M928" s="14"/>
      <c r="N928" s="11"/>
    </row>
    <row r="929" spans="8:8">
      <c r="B929" s="5"/>
      <c r="C929" s="44"/>
      <c r="D929" s="13"/>
      <c r="E929" s="30"/>
      <c r="F929" s="45"/>
      <c r="G929" s="39"/>
      <c r="H929" s="10"/>
      <c r="I929" s="44"/>
      <c r="J929" s="13"/>
      <c r="K929" s="13"/>
      <c r="L929" s="17"/>
      <c r="M929" s="16"/>
      <c r="N929" s="11"/>
    </row>
    <row r="930" spans="8:8">
      <c r="B930" s="5"/>
      <c r="C930" s="44"/>
      <c r="D930" s="10"/>
      <c r="E930" s="30"/>
      <c r="F930" s="45"/>
      <c r="G930" s="39"/>
      <c r="H930" s="10"/>
      <c r="I930" s="44"/>
      <c r="J930" s="10"/>
      <c r="K930" s="13"/>
      <c r="L930" s="17"/>
      <c r="M930" s="16"/>
      <c r="N930" s="11"/>
    </row>
    <row r="931" spans="8:8">
      <c r="B931" s="5"/>
      <c r="C931" s="44"/>
      <c r="D931" s="13"/>
      <c r="E931" s="13"/>
      <c r="F931" s="17"/>
      <c r="G931" s="16"/>
      <c r="H931" s="10"/>
      <c r="I931" s="44"/>
      <c r="J931" s="13"/>
      <c r="K931" s="13"/>
      <c r="L931" s="17"/>
      <c r="M931" s="16"/>
      <c r="N931" s="11"/>
    </row>
    <row r="932" spans="8:8">
      <c r="B932" s="5"/>
      <c r="C932" s="44"/>
      <c r="D932" s="13"/>
      <c r="E932" s="13"/>
      <c r="F932" s="18"/>
      <c r="G932" s="16"/>
      <c r="H932" s="10"/>
      <c r="I932" s="44"/>
      <c r="J932" s="13"/>
      <c r="K932" s="13"/>
      <c r="L932" s="18"/>
      <c r="M932" s="16"/>
      <c r="N932" s="11"/>
    </row>
    <row r="933" spans="8:8" ht="15.75">
      <c r="B933" s="5"/>
      <c r="C933" s="44"/>
      <c r="D933" s="13"/>
      <c r="E933" s="13"/>
      <c r="F933" s="19"/>
      <c r="G933" s="20"/>
      <c r="H933" s="10"/>
      <c r="I933" s="44"/>
      <c r="J933" s="13"/>
      <c r="K933" s="13"/>
      <c r="L933" s="19"/>
      <c r="M933" s="20"/>
      <c r="N933" s="11"/>
    </row>
    <row r="934" spans="8:8" ht="15.0" customHeight="1">
      <c r="B934" s="5"/>
      <c r="C934" s="44"/>
      <c r="D934" s="21" t="s">
        <v>7</v>
      </c>
      <c r="E934" s="46"/>
      <c r="F934" s="23">
        <f>SUM(G920:G933)</f>
        <v>45170.0</v>
      </c>
      <c r="G934" s="24"/>
      <c r="H934" s="10"/>
      <c r="I934" s="44"/>
      <c r="J934" s="21" t="s">
        <v>7</v>
      </c>
      <c r="K934" s="46"/>
      <c r="L934" s="23">
        <f>SUM(M920:M933)</f>
        <v>43800.0</v>
      </c>
      <c r="M934" s="24"/>
      <c r="N934" s="11"/>
    </row>
    <row r="935" spans="8:8" ht="15.75" customHeight="1">
      <c r="B935" s="5"/>
      <c r="C935" s="47"/>
      <c r="D935" s="26"/>
      <c r="E935" s="48"/>
      <c r="F935" s="28"/>
      <c r="G935" s="29"/>
      <c r="H935" s="10"/>
      <c r="I935" s="47"/>
      <c r="J935" s="26"/>
      <c r="K935" s="48"/>
      <c r="L935" s="28"/>
      <c r="M935" s="29"/>
      <c r="N935" s="11"/>
    </row>
    <row r="936" spans="8:8" ht="15.75">
      <c r="B936" s="5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1"/>
    </row>
    <row r="937" spans="8:8">
      <c r="B937" s="5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49">
        <v>27.0</v>
      </c>
      <c r="N937" s="11"/>
    </row>
    <row r="938" spans="8:8" ht="15.75">
      <c r="B938" s="5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50"/>
      <c r="N938" s="11"/>
    </row>
    <row r="939" spans="8:8" ht="15.75">
      <c r="B939" s="36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8"/>
    </row>
    <row r="940" spans="8:8"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</row>
    <row r="941" spans="8:8"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</row>
    <row r="942" spans="8:8" ht="15.75"/>
    <row r="943" spans="8:8" ht="15.75"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4"/>
    </row>
    <row r="944" spans="8:8">
      <c r="B944" s="5"/>
      <c r="C944" s="43"/>
      <c r="D944" s="3" t="s">
        <v>144</v>
      </c>
      <c r="E944" s="7"/>
      <c r="F944" s="8"/>
      <c r="G944" s="9">
        <v>24700.0</v>
      </c>
      <c r="H944" s="10"/>
      <c r="I944" s="43"/>
      <c r="J944" s="3" t="s">
        <v>144</v>
      </c>
      <c r="K944" s="69"/>
      <c r="L944" s="70"/>
      <c r="M944" s="71">
        <v>24700.0</v>
      </c>
      <c r="N944" s="11"/>
    </row>
    <row r="945" spans="8:8">
      <c r="B945" s="5"/>
      <c r="C945" s="44"/>
      <c r="D945" s="13"/>
      <c r="E945" s="13"/>
      <c r="F945" s="13"/>
      <c r="G945" s="14"/>
      <c r="H945" s="10"/>
      <c r="I945" s="44"/>
      <c r="J945" s="13"/>
      <c r="K945" s="13"/>
      <c r="L945" s="13"/>
      <c r="M945" s="13"/>
      <c r="N945" s="11"/>
    </row>
    <row r="946" spans="8:8">
      <c r="B946" s="5"/>
      <c r="C946" s="44"/>
      <c r="D946" s="13" t="s">
        <v>257</v>
      </c>
      <c r="E946" s="30">
        <v>1.0</v>
      </c>
      <c r="F946" s="45">
        <v>10100.0</v>
      </c>
      <c r="G946" s="39">
        <v>10100.0</v>
      </c>
      <c r="H946" s="10"/>
      <c r="I946" s="44"/>
      <c r="J946" s="13" t="s">
        <v>278</v>
      </c>
      <c r="K946" s="13">
        <v>1.0</v>
      </c>
      <c r="L946" s="13">
        <f>M944*0.5</f>
        <v>12350.0</v>
      </c>
      <c r="M946" s="16">
        <f>L946*K946</f>
        <v>12350.0</v>
      </c>
      <c r="N946" s="11"/>
    </row>
    <row r="947" spans="8:8">
      <c r="B947" s="5"/>
      <c r="C947" s="44"/>
      <c r="D947" s="13" t="s">
        <v>2</v>
      </c>
      <c r="E947" s="30">
        <v>2.0</v>
      </c>
      <c r="F947" s="15">
        <v>3100.0</v>
      </c>
      <c r="G947" s="39">
        <f>F947*E947</f>
        <v>6200.0</v>
      </c>
      <c r="H947" s="10"/>
      <c r="I947" s="44"/>
      <c r="J947" s="13" t="s">
        <v>258</v>
      </c>
      <c r="K947" s="13">
        <v>1.0</v>
      </c>
      <c r="L947" s="17">
        <v>9300.0</v>
      </c>
      <c r="M947" s="16">
        <f t="shared" si="122" ref="M947">L947*K947</f>
        <v>9300.0</v>
      </c>
      <c r="N947" s="11"/>
    </row>
    <row r="948" spans="8:8">
      <c r="B948" s="5"/>
      <c r="C948" s="44"/>
      <c r="D948" s="10" t="s">
        <v>3</v>
      </c>
      <c r="E948" s="30">
        <v>2.0</v>
      </c>
      <c r="F948" s="17">
        <v>700.0</v>
      </c>
      <c r="G948" s="39">
        <f>F948*E948</f>
        <v>1400.0</v>
      </c>
      <c r="H948" s="10"/>
      <c r="I948" s="44"/>
      <c r="J948" s="13" t="s">
        <v>2</v>
      </c>
      <c r="K948" s="13">
        <v>1.0</v>
      </c>
      <c r="L948" s="15">
        <v>3100.0</v>
      </c>
      <c r="M948" s="16">
        <f>L948*K948</f>
        <v>3100.0</v>
      </c>
      <c r="N948" s="11"/>
    </row>
    <row r="949" spans="8:8">
      <c r="B949" s="5"/>
      <c r="C949" s="44"/>
      <c r="D949" s="13" t="s">
        <v>184</v>
      </c>
      <c r="E949" s="30">
        <v>5.0</v>
      </c>
      <c r="F949" s="13">
        <v>1000.0</v>
      </c>
      <c r="G949" s="51">
        <f t="shared" si="123" ref="G949:G950">F949*E949</f>
        <v>5000.0</v>
      </c>
      <c r="H949" s="10"/>
      <c r="I949" s="44"/>
      <c r="J949" s="10" t="s">
        <v>3</v>
      </c>
      <c r="K949" s="13">
        <v>1.0</v>
      </c>
      <c r="L949" s="17">
        <v>700.0</v>
      </c>
      <c r="M949" s="16">
        <f>L949*K949</f>
        <v>700.0</v>
      </c>
      <c r="N949" s="11"/>
    </row>
    <row r="950" spans="8:8">
      <c r="B950" s="5"/>
      <c r="C950" s="44"/>
      <c r="D950" s="13" t="s">
        <v>185</v>
      </c>
      <c r="E950" s="30">
        <v>35.0</v>
      </c>
      <c r="F950" s="45">
        <v>170.0</v>
      </c>
      <c r="G950" s="39">
        <f t="shared" si="123"/>
        <v>5950.0</v>
      </c>
      <c r="H950" s="10"/>
      <c r="I950" s="44"/>
      <c r="J950" s="13" t="s">
        <v>10</v>
      </c>
      <c r="K950" s="13">
        <v>1.0</v>
      </c>
      <c r="L950" s="13">
        <v>500.0</v>
      </c>
      <c r="M950" s="14">
        <f>L950*K950</f>
        <v>500.0</v>
      </c>
      <c r="N950" s="11"/>
    </row>
    <row r="951" spans="8:8">
      <c r="B951" s="5"/>
      <c r="C951" s="44"/>
      <c r="D951" s="13" t="s">
        <v>6</v>
      </c>
      <c r="E951" s="30">
        <v>1.0</v>
      </c>
      <c r="F951" s="17">
        <v>1300.0</v>
      </c>
      <c r="G951" s="39">
        <f>F951*E951</f>
        <v>1300.0</v>
      </c>
      <c r="H951" s="10"/>
      <c r="I951" s="44"/>
      <c r="J951" s="13" t="s">
        <v>0</v>
      </c>
      <c r="K951" s="13">
        <v>1.0</v>
      </c>
      <c r="L951" s="17">
        <v>1500.0</v>
      </c>
      <c r="M951" s="16">
        <f>L951*K951</f>
        <v>1500.0</v>
      </c>
      <c r="N951" s="11"/>
    </row>
    <row r="952" spans="8:8">
      <c r="B952" s="5"/>
      <c r="C952" s="44"/>
      <c r="D952" s="13" t="s">
        <v>10</v>
      </c>
      <c r="E952" s="30">
        <v>1.0</v>
      </c>
      <c r="F952" s="13">
        <v>500.0</v>
      </c>
      <c r="G952" s="51">
        <f>F952*E952</f>
        <v>500.0</v>
      </c>
      <c r="H952" s="10"/>
      <c r="I952" s="44"/>
      <c r="J952" s="13"/>
      <c r="K952" s="13"/>
      <c r="L952" s="13"/>
      <c r="M952" s="14"/>
      <c r="N952" s="11"/>
    </row>
    <row r="953" spans="8:8">
      <c r="B953" s="5"/>
      <c r="C953" s="44"/>
      <c r="D953" s="13" t="s">
        <v>183</v>
      </c>
      <c r="E953" s="30">
        <v>1.0</v>
      </c>
      <c r="F953" s="45">
        <v>1700.0</v>
      </c>
      <c r="G953" s="39">
        <f t="shared" si="124" ref="G953">F953*E953</f>
        <v>1700.0</v>
      </c>
      <c r="H953" s="10"/>
      <c r="I953" s="44"/>
      <c r="J953" s="13"/>
      <c r="K953" s="13"/>
      <c r="L953" s="17"/>
      <c r="M953" s="16"/>
      <c r="N953" s="11"/>
    </row>
    <row r="954" spans="8:8">
      <c r="B954" s="5"/>
      <c r="C954" s="44"/>
      <c r="D954" s="13" t="s">
        <v>112</v>
      </c>
      <c r="E954" s="30">
        <v>1.0</v>
      </c>
      <c r="F954" s="45"/>
      <c r="G954" s="39">
        <f>F954*E954</f>
        <v>0.0</v>
      </c>
      <c r="H954" s="10"/>
      <c r="I954" s="44"/>
      <c r="J954" s="10"/>
      <c r="K954" s="13"/>
      <c r="L954" s="17"/>
      <c r="M954" s="16"/>
      <c r="N954" s="11"/>
    </row>
    <row r="955" spans="8:8">
      <c r="B955" s="5"/>
      <c r="C955" s="44"/>
      <c r="D955" s="13"/>
      <c r="E955" s="13"/>
      <c r="F955" s="17"/>
      <c r="G955" s="16"/>
      <c r="H955" s="10"/>
      <c r="I955" s="44"/>
      <c r="J955" s="13"/>
      <c r="K955" s="13"/>
      <c r="L955" s="17"/>
      <c r="M955" s="16"/>
      <c r="N955" s="11"/>
    </row>
    <row r="956" spans="8:8">
      <c r="B956" s="5"/>
      <c r="C956" s="44"/>
      <c r="D956" s="13"/>
      <c r="E956" s="13"/>
      <c r="F956" s="18"/>
      <c r="G956" s="16"/>
      <c r="H956" s="10"/>
      <c r="I956" s="44"/>
      <c r="J956" s="13"/>
      <c r="K956" s="13"/>
      <c r="L956" s="18"/>
      <c r="M956" s="16"/>
      <c r="N956" s="11"/>
    </row>
    <row r="957" spans="8:8" ht="15.75">
      <c r="B957" s="5"/>
      <c r="C957" s="44"/>
      <c r="D957" s="13"/>
      <c r="E957" s="13"/>
      <c r="F957" s="19"/>
      <c r="G957" s="20"/>
      <c r="H957" s="10"/>
      <c r="I957" s="44"/>
      <c r="J957" s="13"/>
      <c r="K957" s="13"/>
      <c r="L957" s="19"/>
      <c r="M957" s="20"/>
      <c r="N957" s="11"/>
    </row>
    <row r="958" spans="8:8" ht="15.0" customHeight="1">
      <c r="B958" s="5"/>
      <c r="C958" s="44"/>
      <c r="D958" s="21" t="s">
        <v>7</v>
      </c>
      <c r="E958" s="46"/>
      <c r="F958" s="23">
        <f>SUM(G944:G957)</f>
        <v>56850.0</v>
      </c>
      <c r="G958" s="24"/>
      <c r="H958" s="10"/>
      <c r="I958" s="44"/>
      <c r="J958" s="21" t="s">
        <v>7</v>
      </c>
      <c r="K958" s="46"/>
      <c r="L958" s="23">
        <f>SUM(M944:M957)</f>
        <v>52150.0</v>
      </c>
      <c r="M958" s="24"/>
      <c r="N958" s="11"/>
    </row>
    <row r="959" spans="8:8" ht="15.75" customHeight="1">
      <c r="B959" s="5"/>
      <c r="C959" s="47"/>
      <c r="D959" s="26"/>
      <c r="E959" s="48"/>
      <c r="F959" s="28"/>
      <c r="G959" s="29"/>
      <c r="H959" s="10"/>
      <c r="I959" s="47"/>
      <c r="J959" s="26"/>
      <c r="K959" s="48"/>
      <c r="L959" s="28"/>
      <c r="M959" s="29"/>
      <c r="N959" s="11"/>
    </row>
    <row r="960" spans="8:8" ht="15.75">
      <c r="B960" s="5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1"/>
    </row>
    <row r="961" spans="8:8">
      <c r="B961" s="5"/>
      <c r="C961" s="43"/>
      <c r="D961" s="3" t="s">
        <v>144</v>
      </c>
      <c r="E961" s="69"/>
      <c r="F961" s="70"/>
      <c r="G961" s="71">
        <v>24700.0</v>
      </c>
      <c r="H961" s="10"/>
      <c r="I961" s="43"/>
      <c r="J961" s="3" t="s">
        <v>144</v>
      </c>
      <c r="K961" s="7"/>
      <c r="L961" s="8"/>
      <c r="M961" s="9">
        <v>24700.0</v>
      </c>
      <c r="N961" s="11"/>
    </row>
    <row r="962" spans="8:8">
      <c r="B962" s="5"/>
      <c r="C962" s="44"/>
      <c r="D962" s="13"/>
      <c r="E962" s="13"/>
      <c r="F962" s="13"/>
      <c r="G962" s="13"/>
      <c r="H962" s="10"/>
      <c r="I962" s="44"/>
      <c r="J962" s="13"/>
      <c r="K962" s="13"/>
      <c r="L962" s="13"/>
      <c r="M962" s="14"/>
      <c r="N962" s="11"/>
    </row>
    <row r="963" spans="8:8">
      <c r="B963" s="5"/>
      <c r="C963" s="44"/>
      <c r="D963" s="13" t="s">
        <v>278</v>
      </c>
      <c r="E963" s="13">
        <v>1.0</v>
      </c>
      <c r="F963" s="13">
        <f>G961*0.5</f>
        <v>12350.0</v>
      </c>
      <c r="G963" s="16">
        <f>F963*E963</f>
        <v>12350.0</v>
      </c>
      <c r="H963" s="10"/>
      <c r="I963" s="44"/>
      <c r="J963" s="13" t="s">
        <v>260</v>
      </c>
      <c r="K963" s="30">
        <v>1.0</v>
      </c>
      <c r="L963" s="45">
        <v>9100.0</v>
      </c>
      <c r="M963" s="39">
        <f t="shared" si="125" ref="M963">L963*K963</f>
        <v>9100.0</v>
      </c>
      <c r="N963" s="11"/>
    </row>
    <row r="964" spans="8:8">
      <c r="B964" s="5"/>
      <c r="C964" s="44"/>
      <c r="D964" s="13" t="s">
        <v>259</v>
      </c>
      <c r="E964" s="30">
        <v>1.0</v>
      </c>
      <c r="F964" s="45">
        <v>12100.0</v>
      </c>
      <c r="G964" s="39">
        <f t="shared" si="126" ref="G964">F964*E964</f>
        <v>12100.0</v>
      </c>
      <c r="H964" s="10"/>
      <c r="I964" s="44"/>
      <c r="J964" s="13" t="s">
        <v>2</v>
      </c>
      <c r="K964" s="30">
        <v>2.0</v>
      </c>
      <c r="L964" s="15">
        <v>3100.0</v>
      </c>
      <c r="M964" s="39">
        <f>L964*K964</f>
        <v>6200.0</v>
      </c>
      <c r="N964" s="11"/>
    </row>
    <row r="965" spans="8:8">
      <c r="B965" s="5"/>
      <c r="C965" s="44"/>
      <c r="D965" s="13" t="s">
        <v>2</v>
      </c>
      <c r="E965" s="30">
        <v>3.0</v>
      </c>
      <c r="F965" s="15">
        <v>3100.0</v>
      </c>
      <c r="G965" s="39">
        <f>F965*E965</f>
        <v>9300.0</v>
      </c>
      <c r="H965" s="10"/>
      <c r="I965" s="44"/>
      <c r="J965" s="10" t="s">
        <v>3</v>
      </c>
      <c r="K965" s="30">
        <v>2.0</v>
      </c>
      <c r="L965" s="17">
        <v>700.0</v>
      </c>
      <c r="M965" s="39">
        <f>L965*K965</f>
        <v>1400.0</v>
      </c>
      <c r="N965" s="11"/>
    </row>
    <row r="966" spans="8:8">
      <c r="B966" s="5"/>
      <c r="C966" s="44"/>
      <c r="D966" s="10" t="s">
        <v>3</v>
      </c>
      <c r="E966" s="30">
        <v>3.0</v>
      </c>
      <c r="F966" s="17">
        <v>700.0</v>
      </c>
      <c r="G966" s="39">
        <f>F966*E966</f>
        <v>2100.0</v>
      </c>
      <c r="H966" s="10"/>
      <c r="I966" s="44"/>
      <c r="J966" s="13" t="s">
        <v>184</v>
      </c>
      <c r="K966" s="30">
        <v>5.0</v>
      </c>
      <c r="L966" s="13">
        <v>1000.0</v>
      </c>
      <c r="M966" s="51">
        <f t="shared" si="127" ref="M966:M967">L966*K966</f>
        <v>5000.0</v>
      </c>
      <c r="N966" s="11"/>
    </row>
    <row r="967" spans="8:8">
      <c r="B967" s="5"/>
      <c r="C967" s="44"/>
      <c r="D967" s="13" t="s">
        <v>184</v>
      </c>
      <c r="E967" s="30">
        <v>7.0</v>
      </c>
      <c r="F967" s="13">
        <v>1000.0</v>
      </c>
      <c r="G967" s="51">
        <f t="shared" si="128" ref="G967:G968">F967*E967</f>
        <v>7000.0</v>
      </c>
      <c r="H967" s="10"/>
      <c r="I967" s="44"/>
      <c r="J967" s="13" t="s">
        <v>185</v>
      </c>
      <c r="K967" s="30">
        <v>35.0</v>
      </c>
      <c r="L967" s="45">
        <v>170.0</v>
      </c>
      <c r="M967" s="39">
        <f t="shared" si="127"/>
        <v>5950.0</v>
      </c>
      <c r="N967" s="11"/>
    </row>
    <row r="968" spans="8:8">
      <c r="B968" s="5"/>
      <c r="C968" s="44"/>
      <c r="D968" s="13" t="s">
        <v>185</v>
      </c>
      <c r="E968" s="30">
        <v>35.0</v>
      </c>
      <c r="F968" s="45">
        <v>170.0</v>
      </c>
      <c r="G968" s="39">
        <f t="shared" si="128"/>
        <v>5950.0</v>
      </c>
      <c r="H968" s="10"/>
      <c r="I968" s="44"/>
      <c r="J968" s="13" t="s">
        <v>6</v>
      </c>
      <c r="K968" s="30">
        <v>1.0</v>
      </c>
      <c r="L968" s="17">
        <v>1300.0</v>
      </c>
      <c r="M968" s="39">
        <f>L968*K968</f>
        <v>1300.0</v>
      </c>
      <c r="N968" s="11"/>
    </row>
    <row r="969" spans="8:8">
      <c r="B969" s="5"/>
      <c r="C969" s="44"/>
      <c r="D969" s="13" t="s">
        <v>6</v>
      </c>
      <c r="E969" s="30">
        <v>1.0</v>
      </c>
      <c r="F969" s="17">
        <v>1300.0</v>
      </c>
      <c r="G969" s="39">
        <f>F969*E969</f>
        <v>1300.0</v>
      </c>
      <c r="H969" s="10"/>
      <c r="I969" s="44"/>
      <c r="J969" s="13" t="s">
        <v>10</v>
      </c>
      <c r="K969" s="30">
        <v>1.0</v>
      </c>
      <c r="L969" s="13">
        <v>500.0</v>
      </c>
      <c r="M969" s="51">
        <f>L969*K969</f>
        <v>500.0</v>
      </c>
      <c r="N969" s="11"/>
    </row>
    <row r="970" spans="8:8">
      <c r="B970" s="5"/>
      <c r="C970" s="44"/>
      <c r="D970" s="13" t="s">
        <v>10</v>
      </c>
      <c r="E970" s="30">
        <v>1.0</v>
      </c>
      <c r="F970" s="13">
        <v>500.0</v>
      </c>
      <c r="G970" s="51">
        <f>F970*E970</f>
        <v>500.0</v>
      </c>
      <c r="H970" s="10"/>
      <c r="I970" s="44"/>
      <c r="J970" s="13" t="s">
        <v>0</v>
      </c>
      <c r="K970" s="30">
        <v>1.0</v>
      </c>
      <c r="L970" s="17">
        <v>1500.0</v>
      </c>
      <c r="M970" s="39">
        <f>L970*K970</f>
        <v>1500.0</v>
      </c>
      <c r="N970" s="11"/>
    </row>
    <row r="971" spans="8:8">
      <c r="B971" s="5"/>
      <c r="C971" s="44"/>
      <c r="D971" s="13" t="s">
        <v>183</v>
      </c>
      <c r="E971" s="30">
        <v>1.0</v>
      </c>
      <c r="F971" s="45">
        <v>1700.0</v>
      </c>
      <c r="G971" s="39">
        <f t="shared" si="129" ref="G971">F971*E971</f>
        <v>1700.0</v>
      </c>
      <c r="H971" s="10"/>
      <c r="I971" s="44"/>
      <c r="J971" s="13" t="s">
        <v>183</v>
      </c>
      <c r="K971" s="30">
        <v>1.0</v>
      </c>
      <c r="L971" s="45">
        <v>1700.0</v>
      </c>
      <c r="M971" s="39">
        <v>1700.0</v>
      </c>
      <c r="N971" s="11"/>
    </row>
    <row r="972" spans="8:8">
      <c r="B972" s="5"/>
      <c r="C972" s="44"/>
      <c r="D972" s="13"/>
      <c r="E972" s="13"/>
      <c r="F972" s="17"/>
      <c r="G972" s="16"/>
      <c r="H972" s="10"/>
      <c r="I972" s="44"/>
      <c r="J972" s="13" t="s">
        <v>112</v>
      </c>
      <c r="K972" s="30">
        <v>1.0</v>
      </c>
      <c r="L972" s="45">
        <v>19760.0</v>
      </c>
      <c r="M972" s="39">
        <f>L972*K972</f>
        <v>19760.0</v>
      </c>
      <c r="N972" s="11"/>
    </row>
    <row r="973" spans="8:8">
      <c r="B973" s="5"/>
      <c r="C973" s="44"/>
      <c r="D973" s="13"/>
      <c r="E973" s="13"/>
      <c r="F973" s="18"/>
      <c r="G973" s="16"/>
      <c r="H973" s="10"/>
      <c r="I973" s="44"/>
      <c r="J973" s="13"/>
      <c r="K973" s="13"/>
      <c r="L973" s="18"/>
      <c r="M973" s="16"/>
      <c r="N973" s="11"/>
    </row>
    <row r="974" spans="8:8" ht="15.75">
      <c r="B974" s="5"/>
      <c r="C974" s="44"/>
      <c r="D974" s="13"/>
      <c r="E974" s="13"/>
      <c r="F974" s="19"/>
      <c r="G974" s="20"/>
      <c r="H974" s="10"/>
      <c r="I974" s="44"/>
      <c r="J974" s="13"/>
      <c r="K974" s="13"/>
      <c r="L974" s="19"/>
      <c r="M974" s="20"/>
      <c r="N974" s="11"/>
    </row>
    <row r="975" spans="8:8" ht="15.0" customHeight="1">
      <c r="B975" s="5"/>
      <c r="C975" s="44"/>
      <c r="D975" s="21" t="s">
        <v>7</v>
      </c>
      <c r="E975" s="46"/>
      <c r="F975" s="23">
        <f>SUM(G961:G974)</f>
        <v>77000.0</v>
      </c>
      <c r="G975" s="24"/>
      <c r="H975" s="10"/>
      <c r="I975" s="44"/>
      <c r="J975" s="21" t="s">
        <v>7</v>
      </c>
      <c r="K975" s="46"/>
      <c r="L975" s="23">
        <f>SUM(M961:M974)</f>
        <v>77110.0</v>
      </c>
      <c r="M975" s="24"/>
      <c r="N975" s="11"/>
    </row>
    <row r="976" spans="8:8" ht="15.75" customHeight="1">
      <c r="B976" s="5"/>
      <c r="C976" s="47"/>
      <c r="D976" s="26"/>
      <c r="E976" s="48"/>
      <c r="F976" s="28"/>
      <c r="G976" s="29"/>
      <c r="H976" s="10"/>
      <c r="I976" s="47"/>
      <c r="J976" s="26"/>
      <c r="K976" s="48"/>
      <c r="L976" s="28"/>
      <c r="M976" s="29"/>
      <c r="N976" s="11"/>
    </row>
    <row r="977" spans="8:8" ht="15.75">
      <c r="B977" s="5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1"/>
    </row>
    <row r="978" spans="8:8">
      <c r="B978" s="5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49">
        <v>28.0</v>
      </c>
      <c r="N978" s="11"/>
    </row>
    <row r="979" spans="8:8" ht="15.75">
      <c r="B979" s="5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50"/>
      <c r="N979" s="11"/>
    </row>
    <row r="980" spans="8:8" ht="15.75">
      <c r="B980" s="36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8"/>
    </row>
    <row r="981" spans="8:8"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</row>
    <row r="982" spans="8:8"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</row>
    <row r="983" spans="8:8" ht="15.75"/>
    <row r="984" spans="8:8" ht="15.75">
      <c r="B984" s="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4"/>
    </row>
    <row r="985" spans="8:8">
      <c r="B985" s="5"/>
      <c r="C985" s="43"/>
      <c r="D985" s="3" t="s">
        <v>144</v>
      </c>
      <c r="E985" s="7"/>
      <c r="F985" s="8"/>
      <c r="G985" s="9">
        <v>24700.0</v>
      </c>
      <c r="H985" s="10"/>
      <c r="I985" s="43"/>
      <c r="J985" s="3" t="s">
        <v>144</v>
      </c>
      <c r="K985" s="7"/>
      <c r="L985" s="8"/>
      <c r="M985" s="9">
        <v>24700.0</v>
      </c>
      <c r="N985" s="11"/>
    </row>
    <row r="986" spans="8:8">
      <c r="B986" s="5"/>
      <c r="C986" s="44"/>
      <c r="D986" s="13"/>
      <c r="E986" s="13"/>
      <c r="F986" s="13"/>
      <c r="G986" s="14"/>
      <c r="H986" s="10"/>
      <c r="I986" s="44"/>
      <c r="J986" s="13"/>
      <c r="K986" s="13"/>
      <c r="L986" s="13"/>
      <c r="M986" s="14"/>
      <c r="N986" s="11"/>
    </row>
    <row r="987" spans="8:8">
      <c r="B987" s="5"/>
      <c r="C987" s="44"/>
      <c r="D987" s="13" t="s">
        <v>261</v>
      </c>
      <c r="E987" s="30">
        <v>1.0</v>
      </c>
      <c r="F987" s="45">
        <v>14900.0</v>
      </c>
      <c r="G987" s="39">
        <f t="shared" si="130" ref="G987">F987*E987</f>
        <v>14900.0</v>
      </c>
      <c r="H987" s="10"/>
      <c r="I987" s="44"/>
      <c r="J987" s="13" t="s">
        <v>262</v>
      </c>
      <c r="K987" s="30">
        <v>1.0</v>
      </c>
      <c r="L987" s="45">
        <v>12100.0</v>
      </c>
      <c r="M987" s="39">
        <f t="shared" si="131" ref="M987">L987*K987</f>
        <v>12100.0</v>
      </c>
      <c r="N987" s="11"/>
    </row>
    <row r="988" spans="8:8">
      <c r="B988" s="5"/>
      <c r="C988" s="44"/>
      <c r="D988" s="13" t="s">
        <v>2</v>
      </c>
      <c r="E988" s="30">
        <v>2.0</v>
      </c>
      <c r="F988" s="15">
        <v>3100.0</v>
      </c>
      <c r="G988" s="39">
        <f>F988*E988</f>
        <v>6200.0</v>
      </c>
      <c r="H988" s="10"/>
      <c r="I988" s="44"/>
      <c r="J988" s="13" t="s">
        <v>2</v>
      </c>
      <c r="K988" s="30">
        <v>3.0</v>
      </c>
      <c r="L988" s="15">
        <v>3100.0</v>
      </c>
      <c r="M988" s="39">
        <f>L988*K988</f>
        <v>9300.0</v>
      </c>
      <c r="N988" s="11"/>
    </row>
    <row r="989" spans="8:8">
      <c r="B989" s="5"/>
      <c r="C989" s="44"/>
      <c r="D989" s="10" t="s">
        <v>3</v>
      </c>
      <c r="E989" s="30">
        <v>2.0</v>
      </c>
      <c r="F989" s="17">
        <v>700.0</v>
      </c>
      <c r="G989" s="39">
        <f>F989*E989</f>
        <v>1400.0</v>
      </c>
      <c r="H989" s="10"/>
      <c r="I989" s="44"/>
      <c r="J989" s="10" t="s">
        <v>3</v>
      </c>
      <c r="K989" s="30">
        <v>3.0</v>
      </c>
      <c r="L989" s="17">
        <v>700.0</v>
      </c>
      <c r="M989" s="39">
        <f>L989*K989</f>
        <v>2100.0</v>
      </c>
      <c r="N989" s="11"/>
    </row>
    <row r="990" spans="8:8">
      <c r="B990" s="5"/>
      <c r="C990" s="44"/>
      <c r="D990" s="13" t="s">
        <v>184</v>
      </c>
      <c r="E990" s="30">
        <v>1.0</v>
      </c>
      <c r="F990" s="13">
        <v>1000.0</v>
      </c>
      <c r="G990" s="51">
        <f t="shared" si="132" ref="G990:G991">F990*E990</f>
        <v>1000.0</v>
      </c>
      <c r="H990" s="10"/>
      <c r="I990" s="44"/>
      <c r="J990" s="13" t="s">
        <v>184</v>
      </c>
      <c r="K990" s="30">
        <v>7.0</v>
      </c>
      <c r="L990" s="13">
        <v>1000.0</v>
      </c>
      <c r="M990" s="51">
        <f t="shared" si="133" ref="M990:M991">L990*K990</f>
        <v>7000.0</v>
      </c>
      <c r="N990" s="11"/>
    </row>
    <row r="991" spans="8:8">
      <c r="B991" s="5"/>
      <c r="C991" s="44"/>
      <c r="D991" s="13" t="s">
        <v>185</v>
      </c>
      <c r="E991" s="30">
        <v>21.0</v>
      </c>
      <c r="F991" s="45">
        <v>170.0</v>
      </c>
      <c r="G991" s="39">
        <f t="shared" si="132"/>
        <v>3570.0</v>
      </c>
      <c r="H991" s="10"/>
      <c r="I991" s="44"/>
      <c r="J991" s="13" t="s">
        <v>185</v>
      </c>
      <c r="K991" s="30">
        <v>35.0</v>
      </c>
      <c r="L991" s="45">
        <v>170.0</v>
      </c>
      <c r="M991" s="39">
        <f t="shared" si="133"/>
        <v>5950.0</v>
      </c>
      <c r="N991" s="11"/>
    </row>
    <row r="992" spans="8:8">
      <c r="B992" s="5"/>
      <c r="C992" s="44"/>
      <c r="D992" s="13" t="s">
        <v>10</v>
      </c>
      <c r="E992" s="30">
        <v>1.0</v>
      </c>
      <c r="F992" s="13">
        <v>500.0</v>
      </c>
      <c r="G992" s="51">
        <f>F992*E992</f>
        <v>500.0</v>
      </c>
      <c r="H992" s="10"/>
      <c r="I992" s="44"/>
      <c r="J992" s="13" t="s">
        <v>6</v>
      </c>
      <c r="K992" s="30">
        <v>1.0</v>
      </c>
      <c r="L992" s="17">
        <v>1300.0</v>
      </c>
      <c r="M992" s="39">
        <f>L992*K992</f>
        <v>1300.0</v>
      </c>
      <c r="N992" s="11"/>
    </row>
    <row r="993" spans="8:8">
      <c r="B993" s="5"/>
      <c r="C993" s="44"/>
      <c r="D993" s="13" t="s">
        <v>183</v>
      </c>
      <c r="E993" s="30">
        <v>1.0</v>
      </c>
      <c r="F993" s="45">
        <v>1700.0</v>
      </c>
      <c r="G993" s="39">
        <f t="shared" si="134" ref="G993">F993*E993</f>
        <v>1700.0</v>
      </c>
      <c r="H993" s="10"/>
      <c r="I993" s="44"/>
      <c r="J993" s="13" t="s">
        <v>10</v>
      </c>
      <c r="K993" s="30">
        <v>1.0</v>
      </c>
      <c r="L993" s="13">
        <v>500.0</v>
      </c>
      <c r="M993" s="51">
        <f>L993*K993</f>
        <v>500.0</v>
      </c>
      <c r="N993" s="11"/>
    </row>
    <row r="994" spans="8:8">
      <c r="B994" s="5"/>
      <c r="C994" s="44"/>
      <c r="D994" s="13" t="s">
        <v>278</v>
      </c>
      <c r="E994" s="30">
        <v>1.0</v>
      </c>
      <c r="F994" s="30"/>
      <c r="G994" s="39">
        <f>F994*E994</f>
        <v>0.0</v>
      </c>
      <c r="H994" s="10"/>
      <c r="I994" s="44"/>
      <c r="J994" s="13" t="s">
        <v>183</v>
      </c>
      <c r="K994" s="30">
        <v>1.0</v>
      </c>
      <c r="L994" s="45">
        <v>1700.0</v>
      </c>
      <c r="M994" s="39">
        <f t="shared" si="135" ref="M994">L994*K994</f>
        <v>1700.0</v>
      </c>
      <c r="N994" s="11"/>
    </row>
    <row r="995" spans="8:8">
      <c r="B995" s="5"/>
      <c r="C995" s="44"/>
      <c r="D995" s="10"/>
      <c r="E995" s="30"/>
      <c r="F995" s="45"/>
      <c r="G995" s="39"/>
      <c r="H995" s="10"/>
      <c r="I995" s="44"/>
      <c r="J995" s="13" t="s">
        <v>278</v>
      </c>
      <c r="K995" s="30">
        <v>1.0</v>
      </c>
      <c r="L995" s="30">
        <f>M985*0.5</f>
        <v>12350.0</v>
      </c>
      <c r="M995" s="39">
        <f>L995*K995</f>
        <v>12350.0</v>
      </c>
      <c r="N995" s="11"/>
    </row>
    <row r="996" spans="8:8">
      <c r="B996" s="5"/>
      <c r="C996" s="44"/>
      <c r="D996" s="13"/>
      <c r="E996" s="13"/>
      <c r="F996" s="17"/>
      <c r="G996" s="16"/>
      <c r="H996" s="10"/>
      <c r="I996" s="44"/>
      <c r="J996" s="13"/>
      <c r="K996" s="30"/>
      <c r="L996" s="45"/>
      <c r="M996" s="39"/>
      <c r="N996" s="11"/>
    </row>
    <row r="997" spans="8:8">
      <c r="B997" s="5"/>
      <c r="C997" s="44"/>
      <c r="D997" s="13"/>
      <c r="E997" s="13"/>
      <c r="F997" s="18"/>
      <c r="G997" s="16"/>
      <c r="H997" s="10"/>
      <c r="I997" s="44"/>
      <c r="J997" s="13"/>
      <c r="K997" s="13"/>
      <c r="L997" s="18"/>
      <c r="M997" s="16"/>
      <c r="N997" s="11"/>
    </row>
    <row r="998" spans="8:8" ht="15.75">
      <c r="B998" s="5"/>
      <c r="C998" s="44"/>
      <c r="D998" s="13"/>
      <c r="E998" s="13"/>
      <c r="F998" s="19"/>
      <c r="G998" s="20"/>
      <c r="H998" s="10"/>
      <c r="I998" s="44"/>
      <c r="J998" s="13"/>
      <c r="K998" s="13"/>
      <c r="L998" s="19"/>
      <c r="M998" s="20"/>
      <c r="N998" s="11"/>
    </row>
    <row r="999" spans="8:8" ht="15.0" customHeight="1">
      <c r="B999" s="5"/>
      <c r="C999" s="44"/>
      <c r="D999" s="21" t="s">
        <v>7</v>
      </c>
      <c r="E999" s="46"/>
      <c r="F999" s="23">
        <f>SUM(G985:G998)</f>
        <v>53970.0</v>
      </c>
      <c r="G999" s="24"/>
      <c r="H999" s="10"/>
      <c r="I999" s="44"/>
      <c r="J999" s="21" t="s">
        <v>7</v>
      </c>
      <c r="K999" s="46"/>
      <c r="L999" s="23">
        <f>SUM(M985:M998)</f>
        <v>77000.0</v>
      </c>
      <c r="M999" s="24"/>
      <c r="N999" s="11"/>
    </row>
    <row r="1000" spans="8:8" ht="15.75" customHeight="1">
      <c r="B1000" s="5"/>
      <c r="C1000" s="47"/>
      <c r="D1000" s="26"/>
      <c r="E1000" s="48"/>
      <c r="F1000" s="28"/>
      <c r="G1000" s="29"/>
      <c r="H1000" s="10"/>
      <c r="I1000" s="47"/>
      <c r="J1000" s="26"/>
      <c r="K1000" s="48"/>
      <c r="L1000" s="28"/>
      <c r="M1000" s="29"/>
      <c r="N1000" s="11"/>
    </row>
    <row r="1001" spans="8:8" ht="15.75">
      <c r="B1001" s="5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1"/>
    </row>
    <row r="1002" spans="8:8">
      <c r="B1002" s="5"/>
      <c r="C1002" s="43"/>
      <c r="D1002" s="3" t="s">
        <v>144</v>
      </c>
      <c r="E1002" s="7"/>
      <c r="F1002" s="8"/>
      <c r="G1002" s="9">
        <v>24700.0</v>
      </c>
      <c r="H1002" s="10"/>
      <c r="I1002" s="43"/>
      <c r="J1002" s="3" t="s">
        <v>144</v>
      </c>
      <c r="K1002" s="7"/>
      <c r="L1002" s="8"/>
      <c r="M1002" s="9">
        <v>24700.0</v>
      </c>
      <c r="N1002" s="11"/>
    </row>
    <row r="1003" spans="8:8">
      <c r="B1003" s="5"/>
      <c r="C1003" s="44"/>
      <c r="D1003" s="13"/>
      <c r="E1003" s="13"/>
      <c r="F1003" s="13"/>
      <c r="G1003" s="14"/>
      <c r="H1003" s="10"/>
      <c r="I1003" s="44"/>
      <c r="J1003" s="13"/>
      <c r="K1003" s="13"/>
      <c r="L1003" s="13"/>
      <c r="M1003" s="14"/>
      <c r="N1003" s="11"/>
    </row>
    <row r="1004" spans="8:8">
      <c r="B1004" s="5"/>
      <c r="C1004" s="44"/>
      <c r="D1004" s="13" t="s">
        <v>263</v>
      </c>
      <c r="E1004" s="30">
        <v>1.0</v>
      </c>
      <c r="F1004" s="45">
        <v>16000.0</v>
      </c>
      <c r="G1004" s="39">
        <f t="shared" si="136" ref="G1004">F1004*E1004</f>
        <v>16000.0</v>
      </c>
      <c r="H1004" s="10"/>
      <c r="I1004" s="44"/>
      <c r="J1004" s="13" t="s">
        <v>264</v>
      </c>
      <c r="K1004" s="30">
        <v>1.0</v>
      </c>
      <c r="L1004" s="45">
        <v>13500.0</v>
      </c>
      <c r="M1004" s="39">
        <f t="shared" si="137" ref="M1004">L1004*K1004</f>
        <v>13500.0</v>
      </c>
      <c r="N1004" s="11"/>
    </row>
    <row r="1005" spans="8:8">
      <c r="B1005" s="5"/>
      <c r="C1005" s="44"/>
      <c r="D1005" s="13" t="s">
        <v>2</v>
      </c>
      <c r="E1005" s="30">
        <v>2.0</v>
      </c>
      <c r="F1005" s="15">
        <v>3100.0</v>
      </c>
      <c r="G1005" s="39">
        <f>F1005*E1005</f>
        <v>6200.0</v>
      </c>
      <c r="H1005" s="10"/>
      <c r="I1005" s="44"/>
      <c r="J1005" s="13" t="s">
        <v>2</v>
      </c>
      <c r="K1005" s="30">
        <v>2.0</v>
      </c>
      <c r="L1005" s="15">
        <v>3100.0</v>
      </c>
      <c r="M1005" s="39">
        <f>L1005*K1005</f>
        <v>6200.0</v>
      </c>
      <c r="N1005" s="11"/>
    </row>
    <row r="1006" spans="8:8">
      <c r="B1006" s="5"/>
      <c r="C1006" s="44"/>
      <c r="D1006" s="10" t="s">
        <v>3</v>
      </c>
      <c r="E1006" s="30">
        <v>2.0</v>
      </c>
      <c r="F1006" s="17">
        <v>700.0</v>
      </c>
      <c r="G1006" s="39">
        <f>F1006*E1006</f>
        <v>1400.0</v>
      </c>
      <c r="H1006" s="10"/>
      <c r="I1006" s="44"/>
      <c r="J1006" s="10" t="s">
        <v>3</v>
      </c>
      <c r="K1006" s="30">
        <v>2.0</v>
      </c>
      <c r="L1006" s="17">
        <v>700.0</v>
      </c>
      <c r="M1006" s="39">
        <f>L1006*K1006</f>
        <v>1400.0</v>
      </c>
      <c r="N1006" s="11"/>
    </row>
    <row r="1007" spans="8:8">
      <c r="B1007" s="5"/>
      <c r="C1007" s="44"/>
      <c r="D1007" s="13" t="s">
        <v>184</v>
      </c>
      <c r="E1007" s="30">
        <v>2.0</v>
      </c>
      <c r="F1007" s="13">
        <v>1000.0</v>
      </c>
      <c r="G1007" s="51">
        <f t="shared" si="138" ref="G1007:G1008">F1007*E1007</f>
        <v>2000.0</v>
      </c>
      <c r="H1007" s="10"/>
      <c r="I1007" s="44"/>
      <c r="J1007" s="13" t="s">
        <v>184</v>
      </c>
      <c r="K1007" s="30">
        <v>2.0</v>
      </c>
      <c r="L1007" s="13">
        <v>1000.0</v>
      </c>
      <c r="M1007" s="51">
        <f t="shared" si="139" ref="M1007:M1008">L1007*K1007</f>
        <v>2000.0</v>
      </c>
      <c r="N1007" s="11"/>
    </row>
    <row r="1008" spans="8:8">
      <c r="B1008" s="5"/>
      <c r="C1008" s="44"/>
      <c r="D1008" s="13" t="s">
        <v>185</v>
      </c>
      <c r="E1008" s="30">
        <v>17.0</v>
      </c>
      <c r="F1008" s="45">
        <v>170.0</v>
      </c>
      <c r="G1008" s="39">
        <f t="shared" si="138"/>
        <v>2890.0</v>
      </c>
      <c r="H1008" s="10"/>
      <c r="I1008" s="44"/>
      <c r="J1008" s="13" t="s">
        <v>185</v>
      </c>
      <c r="K1008" s="30">
        <v>21.0</v>
      </c>
      <c r="L1008" s="45">
        <v>170.0</v>
      </c>
      <c r="M1008" s="39">
        <f t="shared" si="139"/>
        <v>3570.0</v>
      </c>
      <c r="N1008" s="11"/>
    </row>
    <row r="1009" spans="8:8">
      <c r="B1009" s="5"/>
      <c r="C1009" s="44"/>
      <c r="D1009" s="13" t="s">
        <v>6</v>
      </c>
      <c r="E1009" s="30">
        <v>1.0</v>
      </c>
      <c r="F1009" s="17">
        <v>1300.0</v>
      </c>
      <c r="G1009" s="39">
        <f>F1009*E1009</f>
        <v>1300.0</v>
      </c>
      <c r="H1009" s="10"/>
      <c r="I1009" s="44"/>
      <c r="J1009" s="13" t="s">
        <v>6</v>
      </c>
      <c r="K1009" s="30">
        <v>1.0</v>
      </c>
      <c r="L1009" s="17">
        <v>1300.0</v>
      </c>
      <c r="M1009" s="39">
        <f>L1009*K1009</f>
        <v>1300.0</v>
      </c>
      <c r="N1009" s="11"/>
    </row>
    <row r="1010" spans="8:8">
      <c r="B1010" s="5"/>
      <c r="C1010" s="44"/>
      <c r="D1010" s="13" t="s">
        <v>183</v>
      </c>
      <c r="E1010" s="30">
        <v>1.0</v>
      </c>
      <c r="F1010" s="45">
        <v>1700.0</v>
      </c>
      <c r="G1010" s="39">
        <f t="shared" si="140" ref="G1010">F1010*E1010</f>
        <v>1700.0</v>
      </c>
      <c r="H1010" s="10"/>
      <c r="I1010" s="44"/>
      <c r="J1010" s="13" t="s">
        <v>10</v>
      </c>
      <c r="K1010" s="30">
        <v>1.0</v>
      </c>
      <c r="L1010" s="13">
        <v>500.0</v>
      </c>
      <c r="M1010" s="51">
        <f>L1010*K1010</f>
        <v>500.0</v>
      </c>
      <c r="N1010" s="11"/>
    </row>
    <row r="1011" spans="8:8">
      <c r="B1011" s="5"/>
      <c r="C1011" s="44"/>
      <c r="D1011" s="13" t="s">
        <v>278</v>
      </c>
      <c r="E1011" s="30">
        <v>1.0</v>
      </c>
      <c r="F1011" s="30">
        <f>G1002*0.5</f>
        <v>12350.0</v>
      </c>
      <c r="G1011" s="39">
        <f>F1011*E1011</f>
        <v>12350.0</v>
      </c>
      <c r="H1011" s="10"/>
      <c r="I1011" s="44"/>
      <c r="J1011" s="13" t="s">
        <v>183</v>
      </c>
      <c r="K1011" s="30">
        <v>2.0</v>
      </c>
      <c r="L1011" s="45">
        <v>1700.0</v>
      </c>
      <c r="M1011" s="39">
        <f t="shared" si="141" ref="M1011">L1011*K1011</f>
        <v>3400.0</v>
      </c>
      <c r="N1011" s="11"/>
    </row>
    <row r="1012" spans="8:8">
      <c r="B1012" s="5"/>
      <c r="C1012" s="44"/>
      <c r="D1012" s="10"/>
      <c r="E1012" s="30"/>
      <c r="F1012" s="45"/>
      <c r="G1012" s="39"/>
      <c r="H1012" s="10"/>
      <c r="I1012" s="44"/>
      <c r="J1012" s="13" t="s">
        <v>278</v>
      </c>
      <c r="K1012" s="30">
        <v>1.0</v>
      </c>
      <c r="L1012" s="30">
        <f>M1002*0.5</f>
        <v>12350.0</v>
      </c>
      <c r="M1012" s="39">
        <f>L1012*K1012</f>
        <v>12350.0</v>
      </c>
      <c r="N1012" s="11"/>
    </row>
    <row r="1013" spans="8:8">
      <c r="B1013" s="5"/>
      <c r="C1013" s="44"/>
      <c r="D1013" s="13"/>
      <c r="E1013" s="13"/>
      <c r="F1013" s="17"/>
      <c r="G1013" s="16"/>
      <c r="H1013" s="10"/>
      <c r="I1013" s="44"/>
      <c r="J1013" s="13"/>
      <c r="K1013" s="13"/>
      <c r="L1013" s="17"/>
      <c r="M1013" s="16"/>
      <c r="N1013" s="11"/>
    </row>
    <row r="1014" spans="8:8">
      <c r="B1014" s="5"/>
      <c r="C1014" s="44"/>
      <c r="D1014" s="13"/>
      <c r="E1014" s="13"/>
      <c r="F1014" s="18"/>
      <c r="G1014" s="16"/>
      <c r="H1014" s="10"/>
      <c r="I1014" s="44"/>
      <c r="J1014" s="13"/>
      <c r="K1014" s="13"/>
      <c r="L1014" s="18"/>
      <c r="M1014" s="16"/>
      <c r="N1014" s="11"/>
    </row>
    <row r="1015" spans="8:8" ht="15.75">
      <c r="B1015" s="5"/>
      <c r="C1015" s="44"/>
      <c r="D1015" s="13"/>
      <c r="E1015" s="13"/>
      <c r="F1015" s="19"/>
      <c r="G1015" s="20"/>
      <c r="H1015" s="10"/>
      <c r="I1015" s="44"/>
      <c r="J1015" s="13"/>
      <c r="K1015" s="13"/>
      <c r="L1015" s="19"/>
      <c r="M1015" s="20"/>
      <c r="N1015" s="11"/>
    </row>
    <row r="1016" spans="8:8" ht="15.0" customHeight="1">
      <c r="B1016" s="5"/>
      <c r="C1016" s="44"/>
      <c r="D1016" s="21" t="s">
        <v>7</v>
      </c>
      <c r="E1016" s="46"/>
      <c r="F1016" s="23">
        <f>SUM(G1002:G1015)</f>
        <v>68540.0</v>
      </c>
      <c r="G1016" s="24"/>
      <c r="H1016" s="10"/>
      <c r="I1016" s="44"/>
      <c r="J1016" s="21" t="s">
        <v>7</v>
      </c>
      <c r="K1016" s="46"/>
      <c r="L1016" s="23">
        <f>SUM(M1002:M1015)</f>
        <v>68920.0</v>
      </c>
      <c r="M1016" s="24"/>
      <c r="N1016" s="11"/>
    </row>
    <row r="1017" spans="8:8" ht="15.75" customHeight="1">
      <c r="B1017" s="5"/>
      <c r="C1017" s="47"/>
      <c r="D1017" s="26"/>
      <c r="E1017" s="48"/>
      <c r="F1017" s="28"/>
      <c r="G1017" s="29"/>
      <c r="H1017" s="10"/>
      <c r="I1017" s="47"/>
      <c r="J1017" s="26"/>
      <c r="K1017" s="48"/>
      <c r="L1017" s="28"/>
      <c r="M1017" s="29"/>
      <c r="N1017" s="11"/>
    </row>
    <row r="1018" spans="8:8" ht="15.75">
      <c r="B1018" s="5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1"/>
    </row>
    <row r="1019" spans="8:8">
      <c r="B1019" s="5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49">
        <v>29.0</v>
      </c>
      <c r="N1019" s="11"/>
    </row>
    <row r="1020" spans="8:8" ht="15.75">
      <c r="B1020" s="5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50"/>
      <c r="N1020" s="11"/>
    </row>
    <row r="1021" spans="8:8" ht="15.75">
      <c r="B1021" s="36"/>
      <c r="C1021" s="37"/>
      <c r="D1021" s="37"/>
      <c r="E1021" s="37"/>
      <c r="F1021" s="37"/>
      <c r="G1021" s="37"/>
      <c r="H1021" s="37"/>
      <c r="I1021" s="37"/>
      <c r="J1021" s="37"/>
      <c r="K1021" s="37"/>
      <c r="L1021" s="37"/>
      <c r="M1021" s="37"/>
      <c r="N1021" s="38"/>
    </row>
    <row r="1022" spans="8:8"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</row>
    <row r="1023" spans="8:8"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</row>
    <row r="1024" spans="8:8" ht="15.75"/>
    <row r="1025" spans="8:8" ht="15.75">
      <c r="B1025" s="2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4"/>
    </row>
    <row r="1026" spans="8:8">
      <c r="B1026" s="5"/>
      <c r="C1026" s="43"/>
      <c r="D1026" s="3" t="s">
        <v>144</v>
      </c>
      <c r="E1026" s="7"/>
      <c r="F1026" s="8"/>
      <c r="G1026" s="9">
        <v>24700.0</v>
      </c>
      <c r="H1026" s="10"/>
      <c r="I1026" s="43"/>
      <c r="J1026" s="3" t="s">
        <v>144</v>
      </c>
      <c r="K1026" s="7"/>
      <c r="L1026" s="8"/>
      <c r="M1026" s="9">
        <v>24700.0</v>
      </c>
      <c r="N1026" s="11"/>
    </row>
    <row r="1027" spans="8:8">
      <c r="B1027" s="5"/>
      <c r="C1027" s="44"/>
      <c r="H1027" s="10"/>
      <c r="I1027" s="44"/>
      <c r="J1027" s="13"/>
      <c r="K1027" s="13"/>
      <c r="L1027" s="13"/>
      <c r="M1027" s="14"/>
      <c r="N1027" s="11"/>
    </row>
    <row r="1028" spans="8:8">
      <c r="B1028" s="5"/>
      <c r="C1028" s="44"/>
      <c r="D1028" s="13" t="s">
        <v>277</v>
      </c>
      <c r="E1028" s="13">
        <v>1.0</v>
      </c>
      <c r="F1028" s="13">
        <f>G1026*0.3</f>
        <v>7410.0</v>
      </c>
      <c r="G1028" s="16">
        <f t="shared" si="142" ref="G1028">F1028*E1028</f>
        <v>7410.0</v>
      </c>
      <c r="H1028" s="10"/>
      <c r="I1028" s="44"/>
      <c r="J1028" s="13" t="s">
        <v>266</v>
      </c>
      <c r="K1028" s="13">
        <v>1.0</v>
      </c>
      <c r="L1028" s="17">
        <v>36300.0</v>
      </c>
      <c r="M1028" s="16">
        <f t="shared" si="143" ref="M1028:M1030">L1028*K1028</f>
        <v>36300.0</v>
      </c>
      <c r="N1028" s="11"/>
    </row>
    <row r="1029" spans="8:8">
      <c r="B1029" s="5"/>
      <c r="C1029" s="44"/>
      <c r="D1029" s="13" t="s">
        <v>265</v>
      </c>
      <c r="E1029" s="13">
        <v>1.0</v>
      </c>
      <c r="F1029" s="17">
        <v>36300.0</v>
      </c>
      <c r="G1029" s="16">
        <f>F1029*E1029</f>
        <v>36300.0</v>
      </c>
      <c r="H1029" s="10"/>
      <c r="I1029" s="44"/>
      <c r="J1029" s="13" t="s">
        <v>184</v>
      </c>
      <c r="K1029" s="13">
        <v>8.0</v>
      </c>
      <c r="L1029" s="13">
        <v>1000.0</v>
      </c>
      <c r="M1029" s="14">
        <f t="shared" si="143"/>
        <v>8000.0</v>
      </c>
      <c r="N1029" s="11"/>
    </row>
    <row r="1030" spans="8:8">
      <c r="B1030" s="5"/>
      <c r="C1030" s="44"/>
      <c r="D1030" s="13" t="s">
        <v>184</v>
      </c>
      <c r="E1030" s="13">
        <v>12.0</v>
      </c>
      <c r="F1030" s="13">
        <v>1000.0</v>
      </c>
      <c r="G1030" s="14">
        <f>F1030*E1030</f>
        <v>12000.0</v>
      </c>
      <c r="H1030" s="10"/>
      <c r="I1030" s="44"/>
      <c r="J1030" s="13" t="s">
        <v>109</v>
      </c>
      <c r="K1030" s="13">
        <v>1.0</v>
      </c>
      <c r="L1030" s="17">
        <f>M1026*1</f>
        <v>24700.0</v>
      </c>
      <c r="M1030" s="14">
        <f t="shared" si="143"/>
        <v>24700.0</v>
      </c>
      <c r="N1030" s="11"/>
    </row>
    <row r="1031" spans="8:8">
      <c r="B1031" s="5"/>
      <c r="C1031" s="44"/>
      <c r="D1031" s="13"/>
      <c r="E1031" s="13"/>
      <c r="F1031" s="17"/>
      <c r="G1031" s="16"/>
      <c r="H1031" s="10"/>
      <c r="I1031" s="44"/>
      <c r="J1031" s="13"/>
      <c r="K1031" s="13"/>
      <c r="L1031" s="17"/>
      <c r="M1031" s="16"/>
      <c r="N1031" s="11"/>
    </row>
    <row r="1032" spans="8:8">
      <c r="B1032" s="5"/>
      <c r="C1032" s="44"/>
      <c r="D1032" s="13"/>
      <c r="E1032" s="13"/>
      <c r="F1032" s="17"/>
      <c r="G1032" s="16"/>
      <c r="H1032" s="10"/>
      <c r="I1032" s="44"/>
      <c r="J1032" s="13"/>
      <c r="K1032" s="13"/>
      <c r="L1032" s="17"/>
      <c r="M1032" s="16"/>
      <c r="N1032" s="11"/>
    </row>
    <row r="1033" spans="8:8">
      <c r="B1033" s="5"/>
      <c r="C1033" s="44"/>
      <c r="D1033" s="13"/>
      <c r="E1033" s="13"/>
      <c r="F1033" s="17"/>
      <c r="G1033" s="16"/>
      <c r="H1033" s="10"/>
      <c r="I1033" s="44"/>
      <c r="J1033" s="13"/>
      <c r="K1033" s="13"/>
      <c r="L1033" s="17"/>
      <c r="M1033" s="16"/>
      <c r="N1033" s="11"/>
    </row>
    <row r="1034" spans="8:8">
      <c r="B1034" s="5"/>
      <c r="C1034" s="44"/>
      <c r="D1034" s="13"/>
      <c r="E1034" s="13"/>
      <c r="F1034" s="13"/>
      <c r="G1034" s="14"/>
      <c r="H1034" s="10"/>
      <c r="I1034" s="44"/>
      <c r="J1034" s="13"/>
      <c r="K1034" s="13"/>
      <c r="L1034" s="13"/>
      <c r="M1034" s="14"/>
      <c r="N1034" s="11"/>
    </row>
    <row r="1035" spans="8:8">
      <c r="B1035" s="5"/>
      <c r="C1035" s="44"/>
      <c r="D1035" s="13"/>
      <c r="E1035" s="13"/>
      <c r="F1035" s="17"/>
      <c r="G1035" s="16"/>
      <c r="H1035" s="10"/>
      <c r="I1035" s="44"/>
      <c r="J1035" s="13"/>
      <c r="K1035" s="13"/>
      <c r="L1035" s="17"/>
      <c r="M1035" s="16"/>
      <c r="N1035" s="11"/>
    </row>
    <row r="1036" spans="8:8">
      <c r="B1036" s="5"/>
      <c r="C1036" s="44"/>
      <c r="D1036" s="10"/>
      <c r="E1036" s="13"/>
      <c r="F1036" s="17"/>
      <c r="G1036" s="16"/>
      <c r="H1036" s="10"/>
      <c r="I1036" s="44"/>
      <c r="J1036" s="10"/>
      <c r="K1036" s="13"/>
      <c r="L1036" s="17"/>
      <c r="M1036" s="16"/>
      <c r="N1036" s="11"/>
    </row>
    <row r="1037" spans="8:8">
      <c r="B1037" s="5"/>
      <c r="C1037" s="44"/>
      <c r="D1037" s="13"/>
      <c r="E1037" s="13"/>
      <c r="F1037" s="17"/>
      <c r="G1037" s="16"/>
      <c r="H1037" s="10"/>
      <c r="I1037" s="44"/>
      <c r="J1037" s="13"/>
      <c r="K1037" s="13"/>
      <c r="L1037" s="17"/>
      <c r="M1037" s="16"/>
      <c r="N1037" s="11"/>
    </row>
    <row r="1038" spans="8:8">
      <c r="B1038" s="5"/>
      <c r="C1038" s="44"/>
      <c r="D1038" s="13"/>
      <c r="E1038" s="13"/>
      <c r="F1038" s="18"/>
      <c r="G1038" s="16"/>
      <c r="H1038" s="10"/>
      <c r="I1038" s="44"/>
      <c r="J1038" s="13"/>
      <c r="K1038" s="13"/>
      <c r="L1038" s="18"/>
      <c r="M1038" s="16"/>
      <c r="N1038" s="11"/>
    </row>
    <row r="1039" spans="8:8" ht="15.75">
      <c r="B1039" s="5"/>
      <c r="C1039" s="44"/>
      <c r="D1039" s="13"/>
      <c r="E1039" s="13"/>
      <c r="F1039" s="19"/>
      <c r="G1039" s="20"/>
      <c r="H1039" s="10"/>
      <c r="I1039" s="44"/>
      <c r="J1039" s="13"/>
      <c r="K1039" s="13"/>
      <c r="L1039" s="19"/>
      <c r="M1039" s="20"/>
      <c r="N1039" s="11"/>
    </row>
    <row r="1040" spans="8:8" ht="15.0" customHeight="1">
      <c r="B1040" s="5"/>
      <c r="C1040" s="44"/>
      <c r="D1040" s="21" t="s">
        <v>7</v>
      </c>
      <c r="E1040" s="46"/>
      <c r="F1040" s="23">
        <f>SUM(G1026:G1039)</f>
        <v>80410.0</v>
      </c>
      <c r="G1040" s="24"/>
      <c r="H1040" s="10"/>
      <c r="I1040" s="44"/>
      <c r="J1040" s="21" t="s">
        <v>7</v>
      </c>
      <c r="K1040" s="46"/>
      <c r="L1040" s="23">
        <f>SUM(M1026:M1039)</f>
        <v>93700.0</v>
      </c>
      <c r="M1040" s="24"/>
      <c r="N1040" s="11"/>
    </row>
    <row r="1041" spans="8:8" ht="15.75" customHeight="1">
      <c r="B1041" s="5"/>
      <c r="C1041" s="47"/>
      <c r="D1041" s="26"/>
      <c r="E1041" s="48"/>
      <c r="F1041" s="28"/>
      <c r="G1041" s="29"/>
      <c r="H1041" s="10"/>
      <c r="I1041" s="47"/>
      <c r="J1041" s="26"/>
      <c r="K1041" s="48"/>
      <c r="L1041" s="28"/>
      <c r="M1041" s="29"/>
      <c r="N1041" s="11"/>
    </row>
    <row r="1042" spans="8:8" ht="15.75">
      <c r="B1042" s="5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1"/>
    </row>
    <row r="1043" spans="8:8">
      <c r="B1043" s="5"/>
      <c r="C1043" s="43"/>
      <c r="D1043" s="3" t="s">
        <v>144</v>
      </c>
      <c r="E1043" s="7"/>
      <c r="F1043" s="8"/>
      <c r="G1043" s="9">
        <v>24700.0</v>
      </c>
      <c r="H1043" s="10"/>
      <c r="I1043" s="43"/>
      <c r="J1043" s="3" t="s">
        <v>144</v>
      </c>
      <c r="K1043" s="7"/>
      <c r="L1043" s="8"/>
      <c r="M1043" s="9">
        <v>24700.0</v>
      </c>
      <c r="N1043" s="11"/>
    </row>
    <row r="1044" spans="8:8">
      <c r="B1044" s="5"/>
      <c r="C1044" s="44"/>
      <c r="D1044" s="13"/>
      <c r="E1044" s="13"/>
      <c r="F1044" s="13"/>
      <c r="G1044" s="14"/>
      <c r="H1044" s="10"/>
      <c r="I1044" s="44"/>
      <c r="J1044" s="13"/>
      <c r="K1044" s="13"/>
      <c r="L1044" s="13"/>
      <c r="M1044" s="14"/>
      <c r="N1044" s="11"/>
    </row>
    <row r="1045" spans="8:8">
      <c r="B1045" s="5"/>
      <c r="C1045" s="44"/>
      <c r="D1045" s="30" t="s">
        <v>267</v>
      </c>
      <c r="E1045" s="30">
        <v>1.0</v>
      </c>
      <c r="F1045" s="45">
        <v>30800.0</v>
      </c>
      <c r="G1045" s="39">
        <f t="shared" si="144" ref="G1045">F1045*E1045</f>
        <v>30800.0</v>
      </c>
      <c r="H1045" s="10"/>
      <c r="I1045" s="44"/>
      <c r="J1045" s="13" t="s">
        <v>268</v>
      </c>
      <c r="K1045" s="13">
        <v>1.0</v>
      </c>
      <c r="L1045" s="17">
        <v>28800.0</v>
      </c>
      <c r="M1045" s="16">
        <f t="shared" si="145" ref="M1045:M1047">L1045*K1045</f>
        <v>28800.0</v>
      </c>
      <c r="N1045" s="11"/>
    </row>
    <row r="1046" spans="8:8">
      <c r="B1046" s="5"/>
      <c r="C1046" s="44"/>
      <c r="D1046" s="30" t="s">
        <v>0</v>
      </c>
      <c r="E1046" s="30">
        <v>3.0</v>
      </c>
      <c r="F1046" s="45">
        <v>1500.0</v>
      </c>
      <c r="G1046" s="39">
        <v>6600.0</v>
      </c>
      <c r="H1046" s="10"/>
      <c r="I1046" s="44"/>
      <c r="J1046" s="13" t="s">
        <v>184</v>
      </c>
      <c r="K1046" s="13">
        <v>8.0</v>
      </c>
      <c r="L1046" s="13">
        <v>1000.0</v>
      </c>
      <c r="M1046" s="14">
        <f t="shared" si="145"/>
        <v>8000.0</v>
      </c>
      <c r="N1046" s="11"/>
    </row>
    <row r="1047" spans="8:8">
      <c r="B1047" s="5"/>
      <c r="C1047" s="44"/>
      <c r="D1047" s="30" t="s">
        <v>112</v>
      </c>
      <c r="E1047" s="30">
        <v>1.0</v>
      </c>
      <c r="F1047" s="45">
        <v>19760.0</v>
      </c>
      <c r="G1047" s="39">
        <f>F1047*E1047</f>
        <v>19760.0</v>
      </c>
      <c r="H1047" s="10"/>
      <c r="I1047" s="44"/>
      <c r="J1047" s="13" t="s">
        <v>109</v>
      </c>
      <c r="K1047" s="13">
        <v>1.0</v>
      </c>
      <c r="L1047" s="17">
        <f>M1043</f>
        <v>24700.0</v>
      </c>
      <c r="M1047" s="14">
        <f t="shared" si="145"/>
        <v>24700.0</v>
      </c>
      <c r="N1047" s="11"/>
    </row>
    <row r="1048" spans="8:8">
      <c r="B1048" s="5"/>
      <c r="C1048" s="44"/>
      <c r="D1048" s="13" t="s">
        <v>109</v>
      </c>
      <c r="E1048" s="13">
        <v>1.0</v>
      </c>
      <c r="F1048" s="17">
        <f>G1043</f>
        <v>24700.0</v>
      </c>
      <c r="G1048" s="14">
        <f t="shared" si="146" ref="G1048">F1048*E1048</f>
        <v>24700.0</v>
      </c>
      <c r="H1048" s="10"/>
      <c r="I1048" s="44"/>
      <c r="J1048" s="13"/>
      <c r="K1048" s="13"/>
      <c r="L1048" s="17"/>
      <c r="M1048" s="16"/>
      <c r="N1048" s="11"/>
    </row>
    <row r="1049" spans="8:8">
      <c r="B1049" s="5"/>
      <c r="C1049" s="44"/>
      <c r="D1049" s="13"/>
      <c r="E1049" s="13"/>
      <c r="F1049" s="17"/>
      <c r="G1049" s="16"/>
      <c r="H1049" s="10"/>
      <c r="I1049" s="44"/>
      <c r="J1049" s="13"/>
      <c r="K1049" s="13"/>
      <c r="L1049" s="17"/>
      <c r="M1049" s="16"/>
      <c r="N1049" s="11"/>
    </row>
    <row r="1050" spans="8:8">
      <c r="B1050" s="5"/>
      <c r="C1050" s="44"/>
      <c r="D1050" s="13"/>
      <c r="E1050" s="13"/>
      <c r="F1050" s="17"/>
      <c r="G1050" s="16"/>
      <c r="H1050" s="10"/>
      <c r="I1050" s="44"/>
      <c r="J1050" s="13"/>
      <c r="K1050" s="13"/>
      <c r="L1050" s="17"/>
      <c r="M1050" s="16"/>
      <c r="N1050" s="11"/>
    </row>
    <row r="1051" spans="8:8">
      <c r="B1051" s="5"/>
      <c r="C1051" s="44"/>
      <c r="D1051" s="13"/>
      <c r="E1051" s="13"/>
      <c r="F1051" s="13"/>
      <c r="G1051" s="14"/>
      <c r="H1051" s="10"/>
      <c r="I1051" s="44"/>
      <c r="J1051" s="13"/>
      <c r="K1051" s="13"/>
      <c r="L1051" s="13"/>
      <c r="M1051" s="14"/>
      <c r="N1051" s="11"/>
    </row>
    <row r="1052" spans="8:8">
      <c r="B1052" s="5"/>
      <c r="C1052" s="44"/>
      <c r="D1052" s="13"/>
      <c r="E1052" s="13"/>
      <c r="F1052" s="17"/>
      <c r="G1052" s="16"/>
      <c r="H1052" s="10"/>
      <c r="I1052" s="44"/>
      <c r="J1052" s="13"/>
      <c r="K1052" s="13"/>
      <c r="L1052" s="17"/>
      <c r="M1052" s="16"/>
      <c r="N1052" s="11"/>
    </row>
    <row r="1053" spans="8:8">
      <c r="B1053" s="5"/>
      <c r="C1053" s="44"/>
      <c r="D1053" s="10"/>
      <c r="E1053" s="13"/>
      <c r="F1053" s="17"/>
      <c r="G1053" s="16"/>
      <c r="H1053" s="10"/>
      <c r="I1053" s="44"/>
      <c r="J1053" s="10"/>
      <c r="K1053" s="13"/>
      <c r="L1053" s="17"/>
      <c r="M1053" s="16"/>
      <c r="N1053" s="11"/>
    </row>
    <row r="1054" spans="8:8">
      <c r="B1054" s="5"/>
      <c r="C1054" s="44"/>
      <c r="D1054" s="13"/>
      <c r="E1054" s="13"/>
      <c r="F1054" s="17"/>
      <c r="G1054" s="16"/>
      <c r="H1054" s="10"/>
      <c r="I1054" s="44"/>
      <c r="J1054" s="13"/>
      <c r="K1054" s="13"/>
      <c r="L1054" s="17"/>
      <c r="M1054" s="16"/>
      <c r="N1054" s="11"/>
    </row>
    <row r="1055" spans="8:8">
      <c r="B1055" s="5"/>
      <c r="C1055" s="44"/>
      <c r="D1055" s="13"/>
      <c r="E1055" s="13"/>
      <c r="F1055" s="18"/>
      <c r="G1055" s="16"/>
      <c r="H1055" s="10"/>
      <c r="I1055" s="44"/>
      <c r="J1055" s="13"/>
      <c r="K1055" s="13"/>
      <c r="L1055" s="18"/>
      <c r="M1055" s="16"/>
      <c r="N1055" s="11"/>
    </row>
    <row r="1056" spans="8:8" ht="15.75">
      <c r="B1056" s="5"/>
      <c r="C1056" s="44"/>
      <c r="D1056" s="13"/>
      <c r="E1056" s="13"/>
      <c r="F1056" s="19"/>
      <c r="G1056" s="20"/>
      <c r="H1056" s="10"/>
      <c r="I1056" s="44"/>
      <c r="J1056" s="13"/>
      <c r="K1056" s="13"/>
      <c r="L1056" s="19"/>
      <c r="M1056" s="20"/>
      <c r="N1056" s="11"/>
    </row>
    <row r="1057" spans="8:8" ht="15.0" customHeight="1">
      <c r="B1057" s="5"/>
      <c r="C1057" s="44"/>
      <c r="D1057" s="21" t="s">
        <v>7</v>
      </c>
      <c r="E1057" s="46"/>
      <c r="F1057" s="23">
        <f>SUM(G1043:G1056)</f>
        <v>106560.0</v>
      </c>
      <c r="G1057" s="24"/>
      <c r="H1057" s="10"/>
      <c r="I1057" s="44"/>
      <c r="J1057" s="21" t="s">
        <v>7</v>
      </c>
      <c r="K1057" s="46"/>
      <c r="L1057" s="23">
        <f>SUM(M1043:M1056)</f>
        <v>86200.0</v>
      </c>
      <c r="M1057" s="24"/>
      <c r="N1057" s="11"/>
    </row>
    <row r="1058" spans="8:8" ht="15.75" customHeight="1">
      <c r="B1058" s="5"/>
      <c r="C1058" s="47"/>
      <c r="D1058" s="26"/>
      <c r="E1058" s="48"/>
      <c r="F1058" s="28"/>
      <c r="G1058" s="29"/>
      <c r="H1058" s="10"/>
      <c r="I1058" s="47"/>
      <c r="J1058" s="26"/>
      <c r="K1058" s="48"/>
      <c r="L1058" s="28"/>
      <c r="M1058" s="29"/>
      <c r="N1058" s="11"/>
    </row>
    <row r="1059" spans="8:8" ht="15.75">
      <c r="B1059" s="5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1"/>
    </row>
    <row r="1060" spans="8:8">
      <c r="B1060" s="5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49">
        <v>30.0</v>
      </c>
      <c r="N1060" s="11"/>
    </row>
    <row r="1061" spans="8:8" ht="15.75">
      <c r="B1061" s="5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50"/>
      <c r="N1061" s="11"/>
    </row>
    <row r="1062" spans="8:8" ht="15.75">
      <c r="B1062" s="36"/>
      <c r="C1062" s="37"/>
      <c r="D1062" s="37"/>
      <c r="E1062" s="37"/>
      <c r="F1062" s="37"/>
      <c r="G1062" s="37"/>
      <c r="H1062" s="37"/>
      <c r="I1062" s="37"/>
      <c r="J1062" s="37"/>
      <c r="K1062" s="37"/>
      <c r="L1062" s="37"/>
      <c r="M1062" s="37"/>
      <c r="N1062" s="38"/>
    </row>
    <row r="1063" spans="8:8"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</row>
    <row r="1064" spans="8:8"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</row>
    <row r="1065" spans="8:8" ht="15.75"/>
    <row r="1066" spans="8:8" ht="15.75">
      <c r="B1066" s="2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4"/>
    </row>
    <row r="1067" spans="8:8">
      <c r="B1067" s="5"/>
      <c r="C1067" s="43"/>
      <c r="D1067" s="3" t="s">
        <v>144</v>
      </c>
      <c r="E1067" s="7"/>
      <c r="F1067" s="8"/>
      <c r="G1067" s="9">
        <v>24700.0</v>
      </c>
      <c r="H1067" s="10"/>
      <c r="I1067" s="43"/>
      <c r="J1067" s="3" t="s">
        <v>144</v>
      </c>
      <c r="K1067" s="7"/>
      <c r="L1067" s="8"/>
      <c r="M1067" s="9">
        <v>24700.0</v>
      </c>
      <c r="N1067" s="11"/>
    </row>
    <row r="1068" spans="8:8">
      <c r="B1068" s="5"/>
      <c r="C1068" s="44"/>
      <c r="D1068" s="13"/>
      <c r="E1068" s="13"/>
      <c r="F1068" s="13"/>
      <c r="G1068" s="14"/>
      <c r="H1068" s="10"/>
      <c r="I1068" s="44"/>
      <c r="J1068" s="13"/>
      <c r="K1068" s="30"/>
      <c r="L1068" s="30"/>
      <c r="M1068" s="51"/>
      <c r="N1068" s="11"/>
    </row>
    <row r="1069" spans="8:8">
      <c r="B1069" s="5"/>
      <c r="C1069" s="44"/>
      <c r="D1069" s="30" t="s">
        <v>269</v>
      </c>
      <c r="E1069" s="30">
        <v>1.0</v>
      </c>
      <c r="F1069" s="45">
        <v>17600.0</v>
      </c>
      <c r="G1069" s="39">
        <f t="shared" si="147" ref="G1069:G1070">F1069*E1069</f>
        <v>17600.0</v>
      </c>
      <c r="H1069" s="10"/>
      <c r="I1069" s="44"/>
      <c r="J1069" s="13" t="s">
        <v>270</v>
      </c>
      <c r="K1069" s="30">
        <v>1.0</v>
      </c>
      <c r="L1069" s="45">
        <v>13500.0</v>
      </c>
      <c r="M1069" s="39">
        <f t="shared" si="148" ref="M1069">L1069*K1069</f>
        <v>13500.0</v>
      </c>
      <c r="N1069" s="11"/>
    </row>
    <row r="1070" spans="8:8">
      <c r="B1070" s="5"/>
      <c r="C1070" s="44"/>
      <c r="D1070" s="30" t="s">
        <v>277</v>
      </c>
      <c r="E1070" s="30">
        <v>1.0</v>
      </c>
      <c r="F1070" s="30">
        <f>G1067*0.3</f>
        <v>7410.0</v>
      </c>
      <c r="G1070" s="39">
        <f t="shared" si="147"/>
        <v>7410.0</v>
      </c>
      <c r="H1070" s="10"/>
      <c r="I1070" s="44"/>
      <c r="J1070" s="13" t="s">
        <v>2</v>
      </c>
      <c r="K1070" s="30">
        <v>3.0</v>
      </c>
      <c r="L1070" s="15">
        <v>3100.0</v>
      </c>
      <c r="M1070" s="39">
        <f t="shared" si="149" ref="M1070:M1078">L1070*K1070</f>
        <v>9300.0</v>
      </c>
      <c r="N1070" s="11"/>
    </row>
    <row r="1071" spans="8:8">
      <c r="B1071" s="5"/>
      <c r="C1071" s="44"/>
      <c r="D1071" s="30" t="s">
        <v>278</v>
      </c>
      <c r="E1071" s="30">
        <v>1.0</v>
      </c>
      <c r="F1071" s="30">
        <f>G1067*0.5</f>
        <v>12350.0</v>
      </c>
      <c r="G1071" s="39">
        <f>F1071*E1071</f>
        <v>12350.0</v>
      </c>
      <c r="H1071" s="10"/>
      <c r="I1071" s="44"/>
      <c r="J1071" s="10" t="s">
        <v>3</v>
      </c>
      <c r="K1071" s="30">
        <v>3.0</v>
      </c>
      <c r="L1071" s="17">
        <v>700.0</v>
      </c>
      <c r="M1071" s="39">
        <f t="shared" si="149"/>
        <v>2100.0</v>
      </c>
      <c r="N1071" s="11"/>
    </row>
    <row r="1072" spans="8:8">
      <c r="B1072" s="5"/>
      <c r="C1072" s="44"/>
      <c r="D1072" s="30" t="s">
        <v>2</v>
      </c>
      <c r="E1072" s="30">
        <v>4.0</v>
      </c>
      <c r="F1072" s="15">
        <v>3100.0</v>
      </c>
      <c r="G1072" s="39">
        <f>F1072*E1072</f>
        <v>12400.0</v>
      </c>
      <c r="H1072" s="10"/>
      <c r="I1072" s="44"/>
      <c r="J1072" s="13" t="s">
        <v>184</v>
      </c>
      <c r="K1072" s="30">
        <v>3.0</v>
      </c>
      <c r="L1072" s="13">
        <v>1000.0</v>
      </c>
      <c r="M1072" s="51">
        <f t="shared" si="149"/>
        <v>3000.0</v>
      </c>
      <c r="N1072" s="11"/>
    </row>
    <row r="1073" spans="8:8">
      <c r="B1073" s="5"/>
      <c r="C1073" s="44"/>
      <c r="D1073" s="57" t="s">
        <v>3</v>
      </c>
      <c r="E1073" s="30">
        <v>4.0</v>
      </c>
      <c r="F1073" s="17">
        <v>700.0</v>
      </c>
      <c r="G1073" s="39">
        <f>F1073*E1073</f>
        <v>2800.0</v>
      </c>
      <c r="H1073" s="10"/>
      <c r="I1073" s="44"/>
      <c r="J1073" s="13" t="s">
        <v>185</v>
      </c>
      <c r="K1073" s="30">
        <v>36.0</v>
      </c>
      <c r="L1073" s="45">
        <v>170.0</v>
      </c>
      <c r="M1073" s="39">
        <f t="shared" si="149"/>
        <v>6120.0</v>
      </c>
      <c r="N1073" s="11"/>
    </row>
    <row r="1074" spans="8:8">
      <c r="B1074" s="5"/>
      <c r="C1074" s="44"/>
      <c r="D1074" s="30" t="s">
        <v>184</v>
      </c>
      <c r="E1074" s="30">
        <v>3.0</v>
      </c>
      <c r="F1074" s="13">
        <v>1000.0</v>
      </c>
      <c r="G1074" s="51">
        <f t="shared" si="150" ref="G1074:G1075">F1074*E1074</f>
        <v>3000.0</v>
      </c>
      <c r="H1074" s="10"/>
      <c r="I1074" s="44"/>
      <c r="J1074" s="13" t="s">
        <v>6</v>
      </c>
      <c r="K1074" s="30">
        <v>1.0</v>
      </c>
      <c r="L1074" s="17">
        <v>1300.0</v>
      </c>
      <c r="M1074" s="39">
        <f t="shared" si="149"/>
        <v>1300.0</v>
      </c>
      <c r="N1074" s="11"/>
    </row>
    <row r="1075" spans="8:8">
      <c r="B1075" s="5"/>
      <c r="C1075" s="44"/>
      <c r="D1075" s="30" t="s">
        <v>185</v>
      </c>
      <c r="E1075" s="30">
        <v>40.0</v>
      </c>
      <c r="F1075" s="45">
        <v>170.0</v>
      </c>
      <c r="G1075" s="39">
        <f t="shared" si="150"/>
        <v>6800.0</v>
      </c>
      <c r="H1075" s="10"/>
      <c r="I1075" s="44"/>
      <c r="J1075" s="13" t="s">
        <v>10</v>
      </c>
      <c r="K1075" s="30">
        <v>1.0</v>
      </c>
      <c r="L1075" s="13">
        <v>500.0</v>
      </c>
      <c r="M1075" s="51">
        <f t="shared" si="149"/>
        <v>500.0</v>
      </c>
      <c r="N1075" s="11"/>
    </row>
    <row r="1076" spans="8:8">
      <c r="B1076" s="5"/>
      <c r="C1076" s="44"/>
      <c r="D1076" s="30" t="s">
        <v>6</v>
      </c>
      <c r="E1076" s="30">
        <v>1.0</v>
      </c>
      <c r="F1076" s="17">
        <v>1300.0</v>
      </c>
      <c r="G1076" s="39">
        <f>F1076*E1076</f>
        <v>1300.0</v>
      </c>
      <c r="H1076" s="10"/>
      <c r="I1076" s="44"/>
      <c r="J1076" s="13" t="s">
        <v>183</v>
      </c>
      <c r="K1076" s="30">
        <v>2.0</v>
      </c>
      <c r="L1076" s="45">
        <v>1700.0</v>
      </c>
      <c r="M1076" s="39">
        <f t="shared" si="149"/>
        <v>3400.0</v>
      </c>
      <c r="N1076" s="11"/>
    </row>
    <row r="1077" spans="8:8">
      <c r="B1077" s="5"/>
      <c r="C1077" s="44"/>
      <c r="D1077" s="30" t="s">
        <v>10</v>
      </c>
      <c r="E1077" s="30">
        <v>1.0</v>
      </c>
      <c r="F1077" s="13">
        <v>500.0</v>
      </c>
      <c r="G1077" s="51">
        <f>F1077*E1077</f>
        <v>500.0</v>
      </c>
      <c r="H1077" s="10"/>
      <c r="I1077" s="44"/>
      <c r="J1077" s="13" t="s">
        <v>112</v>
      </c>
      <c r="K1077" s="13">
        <v>1.0</v>
      </c>
      <c r="L1077" s="17">
        <f>M1067*0.8</f>
        <v>19760.0</v>
      </c>
      <c r="M1077" s="16">
        <f t="shared" si="149"/>
        <v>19760.0</v>
      </c>
      <c r="N1077" s="11"/>
    </row>
    <row r="1078" spans="8:8">
      <c r="B1078" s="5"/>
      <c r="C1078" s="44"/>
      <c r="D1078" s="30" t="s">
        <v>183</v>
      </c>
      <c r="E1078" s="30">
        <v>2.0</v>
      </c>
      <c r="F1078" s="45">
        <v>1700.0</v>
      </c>
      <c r="G1078" s="39">
        <f>F1078*E1078</f>
        <v>3400.0</v>
      </c>
      <c r="H1078" s="10"/>
      <c r="I1078" s="44"/>
      <c r="J1078" s="13" t="s">
        <v>277</v>
      </c>
      <c r="K1078" s="13">
        <v>1.0</v>
      </c>
      <c r="L1078" s="13">
        <f>M1067*0.3</f>
        <v>7410.0</v>
      </c>
      <c r="M1078" s="16">
        <f t="shared" si="149"/>
        <v>7410.0</v>
      </c>
      <c r="N1078" s="11"/>
    </row>
    <row r="1079" spans="8:8">
      <c r="B1079" s="5"/>
      <c r="C1079" s="44"/>
      <c r="D1079" s="13"/>
      <c r="E1079" s="13"/>
      <c r="F1079" s="18"/>
      <c r="G1079" s="16"/>
      <c r="H1079" s="10"/>
      <c r="I1079" s="44"/>
      <c r="J1079" s="13"/>
      <c r="K1079" s="13"/>
      <c r="L1079" s="13"/>
      <c r="M1079" s="13"/>
      <c r="N1079" s="11"/>
    </row>
    <row r="1080" spans="8:8" ht="15.75">
      <c r="B1080" s="5"/>
      <c r="C1080" s="44"/>
      <c r="D1080" s="13"/>
      <c r="E1080" s="13"/>
      <c r="F1080" s="19"/>
      <c r="G1080" s="20"/>
      <c r="H1080" s="10"/>
      <c r="I1080" s="44"/>
      <c r="J1080" s="13"/>
      <c r="K1080" s="13"/>
      <c r="L1080" s="19"/>
      <c r="M1080" s="20"/>
      <c r="N1080" s="11"/>
    </row>
    <row r="1081" spans="8:8" ht="15.0" customHeight="1">
      <c r="B1081" s="5"/>
      <c r="C1081" s="44"/>
      <c r="D1081" s="21" t="s">
        <v>7</v>
      </c>
      <c r="E1081" s="46"/>
      <c r="F1081" s="23">
        <f>SUM(G1067:G1080)</f>
        <v>92260.0</v>
      </c>
      <c r="G1081" s="24"/>
      <c r="H1081" s="10"/>
      <c r="I1081" s="44"/>
      <c r="J1081" s="21" t="s">
        <v>7</v>
      </c>
      <c r="K1081" s="46"/>
      <c r="L1081" s="23">
        <f>SUM(M1067:M1080)</f>
        <v>91090.0</v>
      </c>
      <c r="M1081" s="24"/>
      <c r="N1081" s="11"/>
    </row>
    <row r="1082" spans="8:8" ht="15.75" customHeight="1">
      <c r="B1082" s="5"/>
      <c r="C1082" s="47"/>
      <c r="D1082" s="26"/>
      <c r="E1082" s="48"/>
      <c r="F1082" s="28"/>
      <c r="G1082" s="29"/>
      <c r="H1082" s="10"/>
      <c r="I1082" s="47"/>
      <c r="J1082" s="26"/>
      <c r="K1082" s="48"/>
      <c r="L1082" s="28"/>
      <c r="M1082" s="29"/>
      <c r="N1082" s="11"/>
    </row>
    <row r="1083" spans="8:8" ht="15.75">
      <c r="B1083" s="5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1"/>
    </row>
    <row r="1084" spans="8:8">
      <c r="B1084" s="5"/>
      <c r="C1084" s="43"/>
      <c r="D1084" s="3" t="s">
        <v>144</v>
      </c>
      <c r="E1084" s="7"/>
      <c r="F1084" s="8"/>
      <c r="G1084" s="9">
        <v>24700.0</v>
      </c>
      <c r="H1084" s="10"/>
      <c r="I1084" s="43"/>
      <c r="J1084" s="3" t="s">
        <v>144</v>
      </c>
      <c r="K1084" s="7"/>
      <c r="L1084" s="8"/>
      <c r="M1084" s="9">
        <v>24700.0</v>
      </c>
      <c r="N1084" s="11"/>
    </row>
    <row r="1085" spans="8:8">
      <c r="B1085" s="5"/>
      <c r="C1085" s="44"/>
      <c r="D1085" s="13"/>
      <c r="E1085" s="13"/>
      <c r="F1085" s="13"/>
      <c r="G1085" s="14"/>
      <c r="H1085" s="10"/>
      <c r="I1085" s="44"/>
      <c r="J1085" s="13"/>
      <c r="K1085" s="13"/>
      <c r="L1085" s="13"/>
      <c r="M1085" s="14"/>
      <c r="N1085" s="11"/>
    </row>
    <row r="1086" spans="8:8">
      <c r="B1086" s="5"/>
      <c r="C1086" s="44"/>
      <c r="D1086" s="13" t="s">
        <v>271</v>
      </c>
      <c r="E1086" s="13">
        <v>1.0</v>
      </c>
      <c r="F1086" s="17">
        <v>4600.0</v>
      </c>
      <c r="G1086" s="16">
        <f t="shared" si="151" ref="G1086">F1086*E1086</f>
        <v>4600.0</v>
      </c>
      <c r="H1086" s="10"/>
      <c r="I1086" s="44"/>
      <c r="J1086" s="13" t="s">
        <v>272</v>
      </c>
      <c r="K1086" s="13">
        <v>1.0</v>
      </c>
      <c r="L1086" s="17">
        <v>14800.0</v>
      </c>
      <c r="M1086" s="16">
        <v>14800.0</v>
      </c>
      <c r="N1086" s="11"/>
    </row>
    <row r="1087" spans="8:8">
      <c r="B1087" s="5"/>
      <c r="C1087" s="44"/>
      <c r="D1087" s="13" t="s">
        <v>278</v>
      </c>
      <c r="E1087" s="13">
        <v>1.0</v>
      </c>
      <c r="F1087" s="13">
        <f>G1084*0.5</f>
        <v>12350.0</v>
      </c>
      <c r="G1087" s="16">
        <f t="shared" si="152" ref="G1087:G1092">F1087*E1087</f>
        <v>12350.0</v>
      </c>
      <c r="H1087" s="10"/>
      <c r="I1087" s="44"/>
      <c r="J1087" s="13" t="s">
        <v>2</v>
      </c>
      <c r="K1087" s="30">
        <v>3.0</v>
      </c>
      <c r="L1087" s="15">
        <v>3100.0</v>
      </c>
      <c r="M1087" s="39">
        <f>L1087*K1087</f>
        <v>9300.0</v>
      </c>
      <c r="N1087" s="11"/>
    </row>
    <row r="1088" spans="8:8">
      <c r="B1088" s="5"/>
      <c r="C1088" s="44"/>
      <c r="D1088" s="13" t="s">
        <v>2</v>
      </c>
      <c r="E1088" s="13">
        <v>1.0</v>
      </c>
      <c r="F1088" s="15">
        <v>3100.0</v>
      </c>
      <c r="G1088" s="16">
        <f t="shared" si="152"/>
        <v>3100.0</v>
      </c>
      <c r="H1088" s="10"/>
      <c r="I1088" s="44"/>
      <c r="J1088" s="10" t="s">
        <v>3</v>
      </c>
      <c r="K1088" s="30">
        <v>3.0</v>
      </c>
      <c r="L1088" s="17">
        <v>700.0</v>
      </c>
      <c r="M1088" s="39">
        <f>L1088*K1088</f>
        <v>2100.0</v>
      </c>
      <c r="N1088" s="11"/>
    </row>
    <row r="1089" spans="8:8">
      <c r="B1089" s="5"/>
      <c r="C1089" s="44"/>
      <c r="D1089" s="57" t="s">
        <v>3</v>
      </c>
      <c r="E1089" s="30">
        <v>1.0</v>
      </c>
      <c r="F1089" s="17">
        <v>700.0</v>
      </c>
      <c r="G1089" s="39">
        <f t="shared" si="152"/>
        <v>700.0</v>
      </c>
      <c r="H1089" s="10"/>
      <c r="I1089" s="44"/>
      <c r="J1089" s="13" t="s">
        <v>184</v>
      </c>
      <c r="K1089" s="30">
        <v>3.0</v>
      </c>
      <c r="L1089" s="13">
        <v>1000.0</v>
      </c>
      <c r="M1089" s="51">
        <f t="shared" si="153" ref="M1089:M1090">L1089*K1089</f>
        <v>3000.0</v>
      </c>
      <c r="N1089" s="11"/>
    </row>
    <row r="1090" spans="8:8">
      <c r="B1090" s="5"/>
      <c r="C1090" s="44"/>
      <c r="D1090" s="30" t="s">
        <v>6</v>
      </c>
      <c r="E1090" s="30">
        <v>1.0</v>
      </c>
      <c r="F1090" s="17">
        <v>1300.0</v>
      </c>
      <c r="G1090" s="39">
        <f t="shared" si="152"/>
        <v>1300.0</v>
      </c>
      <c r="H1090" s="10"/>
      <c r="I1090" s="44"/>
      <c r="J1090" s="13" t="s">
        <v>185</v>
      </c>
      <c r="K1090" s="30">
        <v>36.0</v>
      </c>
      <c r="L1090" s="45">
        <v>170.0</v>
      </c>
      <c r="M1090" s="39">
        <f t="shared" si="153"/>
        <v>6120.0</v>
      </c>
      <c r="N1090" s="11"/>
    </row>
    <row r="1091" spans="8:8">
      <c r="B1091" s="5"/>
      <c r="C1091" s="44"/>
      <c r="D1091" s="30" t="s">
        <v>10</v>
      </c>
      <c r="E1091" s="30">
        <v>1.0</v>
      </c>
      <c r="F1091" s="13">
        <v>500.0</v>
      </c>
      <c r="G1091" s="51">
        <f t="shared" si="152"/>
        <v>500.0</v>
      </c>
      <c r="H1091" s="10"/>
      <c r="I1091" s="44"/>
      <c r="J1091" s="13" t="s">
        <v>6</v>
      </c>
      <c r="K1091" s="30">
        <v>1.0</v>
      </c>
      <c r="L1091" s="17">
        <v>1300.0</v>
      </c>
      <c r="M1091" s="39">
        <f>L1091*K1091</f>
        <v>1300.0</v>
      </c>
      <c r="N1091" s="11"/>
    </row>
    <row r="1092" spans="8:8">
      <c r="B1092" s="5"/>
      <c r="C1092" s="44"/>
      <c r="D1092" s="30" t="s">
        <v>109</v>
      </c>
      <c r="E1092" s="30">
        <v>1.0</v>
      </c>
      <c r="F1092" s="30">
        <v>35800.0</v>
      </c>
      <c r="G1092" s="51">
        <f t="shared" si="152"/>
        <v>35800.0</v>
      </c>
      <c r="H1092" s="10"/>
      <c r="I1092" s="44"/>
      <c r="J1092" s="13" t="s">
        <v>10</v>
      </c>
      <c r="K1092" s="30">
        <v>1.0</v>
      </c>
      <c r="L1092" s="13">
        <v>500.0</v>
      </c>
      <c r="M1092" s="51">
        <f>L1092*K1092</f>
        <v>500.0</v>
      </c>
      <c r="N1092" s="11"/>
    </row>
    <row r="1093" spans="8:8">
      <c r="B1093" s="5"/>
      <c r="C1093" s="44"/>
      <c r="D1093" s="30"/>
      <c r="E1093" s="30"/>
      <c r="F1093" s="45"/>
      <c r="G1093" s="39"/>
      <c r="H1093" s="10"/>
      <c r="I1093" s="44"/>
      <c r="J1093" s="13" t="s">
        <v>0</v>
      </c>
      <c r="K1093" s="30">
        <v>1.0</v>
      </c>
      <c r="L1093" s="17">
        <v>1500.0</v>
      </c>
      <c r="M1093" s="39">
        <f>L1093*K1093</f>
        <v>1500.0</v>
      </c>
      <c r="N1093" s="11"/>
    </row>
    <row r="1094" spans="8:8">
      <c r="B1094" s="5"/>
      <c r="C1094" s="44"/>
      <c r="D1094" s="10"/>
      <c r="E1094" s="13"/>
      <c r="F1094" s="17"/>
      <c r="G1094" s="16"/>
      <c r="H1094" s="10"/>
      <c r="I1094" s="44"/>
      <c r="J1094" s="13" t="s">
        <v>183</v>
      </c>
      <c r="K1094" s="30">
        <v>2.0</v>
      </c>
      <c r="L1094" s="45">
        <v>1700.0</v>
      </c>
      <c r="M1094" s="39">
        <f t="shared" si="154" ref="M1094:M1095">L1094*K1094</f>
        <v>3400.0</v>
      </c>
      <c r="N1094" s="11"/>
    </row>
    <row r="1095" spans="8:8">
      <c r="B1095" s="5"/>
      <c r="C1095" s="44"/>
      <c r="D1095" s="13"/>
      <c r="E1095" s="13"/>
      <c r="F1095" s="17"/>
      <c r="G1095" s="16"/>
      <c r="H1095" s="10"/>
      <c r="I1095" s="44"/>
      <c r="J1095" s="13" t="s">
        <v>112</v>
      </c>
      <c r="K1095" s="30">
        <v>1.0</v>
      </c>
      <c r="L1095" s="45">
        <f>M1084*0.8</f>
        <v>19760.0</v>
      </c>
      <c r="M1095" s="39">
        <f t="shared" si="154"/>
        <v>19760.0</v>
      </c>
      <c r="N1095" s="11"/>
    </row>
    <row r="1096" spans="8:8">
      <c r="B1096" s="5"/>
      <c r="C1096" s="44"/>
      <c r="D1096" s="13"/>
      <c r="E1096" s="13"/>
      <c r="F1096" s="18"/>
      <c r="G1096" s="16"/>
      <c r="H1096" s="10"/>
      <c r="I1096" s="44"/>
      <c r="J1096" s="13" t="s">
        <v>277</v>
      </c>
      <c r="K1096" s="13">
        <v>1.0</v>
      </c>
      <c r="L1096" s="13">
        <f>M1084*0.3</f>
        <v>7410.0</v>
      </c>
      <c r="M1096" s="16">
        <f t="shared" si="155" ref="M1096">L1096*K1096</f>
        <v>7410.0</v>
      </c>
      <c r="N1096" s="11"/>
    </row>
    <row r="1097" spans="8:8" ht="15.75">
      <c r="B1097" s="5"/>
      <c r="C1097" s="44"/>
      <c r="D1097" s="13"/>
      <c r="E1097" s="13"/>
      <c r="F1097" s="19"/>
      <c r="G1097" s="20"/>
      <c r="H1097" s="10"/>
      <c r="I1097" s="44"/>
      <c r="J1097" s="72"/>
      <c r="K1097" s="72"/>
      <c r="L1097" s="72"/>
      <c r="M1097" s="72"/>
      <c r="N1097" s="11"/>
    </row>
    <row r="1098" spans="8:8" ht="15.0" customHeight="1">
      <c r="B1098" s="5"/>
      <c r="C1098" s="44"/>
      <c r="D1098" s="21" t="s">
        <v>7</v>
      </c>
      <c r="E1098" s="46"/>
      <c r="F1098" s="23">
        <f>SUM(G1084:G1097)</f>
        <v>83050.0</v>
      </c>
      <c r="G1098" s="24"/>
      <c r="H1098" s="10"/>
      <c r="I1098" s="73"/>
      <c r="J1098" s="74" t="s">
        <v>7</v>
      </c>
      <c r="K1098" s="75"/>
      <c r="L1098" s="23">
        <f>SUM(M1084:M1096)</f>
        <v>93890.0</v>
      </c>
      <c r="M1098" s="24"/>
      <c r="N1098" s="11"/>
    </row>
    <row r="1099" spans="8:8" ht="15.75" customHeight="1">
      <c r="B1099" s="5"/>
      <c r="C1099" s="47"/>
      <c r="D1099" s="26"/>
      <c r="E1099" s="48"/>
      <c r="F1099" s="28"/>
      <c r="G1099" s="29"/>
      <c r="H1099" s="10"/>
      <c r="I1099" s="76"/>
      <c r="J1099" s="77"/>
      <c r="K1099" s="48"/>
      <c r="L1099" s="28"/>
      <c r="M1099" s="29"/>
      <c r="N1099" s="11"/>
    </row>
    <row r="1100" spans="8:8" ht="15.75">
      <c r="B1100" s="5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1"/>
    </row>
    <row r="1101" spans="8:8">
      <c r="B1101" s="5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49">
        <v>31.0</v>
      </c>
      <c r="N1101" s="11"/>
    </row>
    <row r="1102" spans="8:8" ht="15.75">
      <c r="B1102" s="5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50"/>
      <c r="N1102" s="11"/>
    </row>
    <row r="1103" spans="8:8" ht="15.75">
      <c r="B1103" s="36"/>
      <c r="C1103" s="37"/>
      <c r="D1103" s="37"/>
      <c r="E1103" s="37"/>
      <c r="F1103" s="37"/>
      <c r="G1103" s="37"/>
      <c r="H1103" s="37"/>
      <c r="I1103" s="37"/>
      <c r="J1103" s="37"/>
      <c r="K1103" s="37"/>
      <c r="L1103" s="37"/>
      <c r="M1103" s="37"/>
      <c r="N1103" s="38"/>
    </row>
    <row r="1104" spans="8:8"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</row>
    <row r="1105" spans="8:8"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</row>
    <row r="1106" spans="8:8" ht="15.75"/>
    <row r="1107" spans="8:8" ht="15.75">
      <c r="B1107" s="2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4"/>
    </row>
    <row r="1108" spans="8:8">
      <c r="B1108" s="5"/>
      <c r="C1108" s="43"/>
      <c r="D1108" s="3" t="s">
        <v>144</v>
      </c>
      <c r="E1108" s="7"/>
      <c r="F1108" s="8"/>
      <c r="G1108" s="9">
        <v>24700.0</v>
      </c>
      <c r="H1108" s="10"/>
      <c r="I1108" s="43"/>
      <c r="J1108" s="3" t="s">
        <v>144</v>
      </c>
      <c r="K1108" s="7"/>
      <c r="L1108" s="8"/>
      <c r="M1108" s="9">
        <v>24700.0</v>
      </c>
      <c r="N1108" s="11"/>
    </row>
    <row r="1109" spans="8:8">
      <c r="B1109" s="5"/>
      <c r="C1109" s="44"/>
      <c r="D1109" s="13"/>
      <c r="E1109" s="13"/>
      <c r="F1109" s="13"/>
      <c r="G1109" s="14"/>
      <c r="H1109" s="10"/>
      <c r="I1109" s="44"/>
      <c r="J1109" s="13"/>
      <c r="K1109" s="13"/>
      <c r="L1109" s="13"/>
      <c r="M1109" s="14"/>
      <c r="N1109" s="11"/>
    </row>
    <row r="1110" spans="8:8">
      <c r="B1110" s="5"/>
      <c r="C1110" s="44"/>
      <c r="D1110" s="13" t="s">
        <v>273</v>
      </c>
      <c r="E1110" s="13">
        <v>1.0</v>
      </c>
      <c r="F1110" s="17">
        <v>18500.0</v>
      </c>
      <c r="G1110" s="16">
        <f t="shared" si="156" ref="G1110:G1111">F1110*E1110</f>
        <v>18500.0</v>
      </c>
      <c r="H1110" s="10"/>
      <c r="I1110" s="44"/>
      <c r="J1110" s="13" t="s">
        <v>274</v>
      </c>
      <c r="K1110" s="13">
        <v>1.0</v>
      </c>
      <c r="L1110" s="17">
        <v>9700.0</v>
      </c>
      <c r="M1110" s="16">
        <f t="shared" si="157" ref="M1110:M1111">L1110*K1110</f>
        <v>9700.0</v>
      </c>
      <c r="N1110" s="11"/>
    </row>
    <row r="1111" spans="8:8">
      <c r="B1111" s="5"/>
      <c r="C1111" s="44"/>
      <c r="D1111" s="13" t="s">
        <v>109</v>
      </c>
      <c r="E1111" s="13">
        <v>1.0</v>
      </c>
      <c r="F1111" s="17">
        <f>G1108</f>
        <v>24700.0</v>
      </c>
      <c r="G1111" s="14">
        <f t="shared" si="156"/>
        <v>24700.0</v>
      </c>
      <c r="H1111" s="10"/>
      <c r="I1111" s="44"/>
      <c r="J1111" s="13" t="s">
        <v>277</v>
      </c>
      <c r="K1111" s="13">
        <v>1.0</v>
      </c>
      <c r="L1111" s="13">
        <f>M1108*0.3</f>
        <v>7410.0</v>
      </c>
      <c r="M1111" s="16">
        <f t="shared" si="157"/>
        <v>7410.0</v>
      </c>
      <c r="N1111" s="11"/>
    </row>
    <row r="1112" spans="8:8">
      <c r="B1112" s="5"/>
      <c r="C1112" s="44"/>
      <c r="D1112" s="13" t="s">
        <v>2</v>
      </c>
      <c r="E1112" s="13">
        <v>2.0</v>
      </c>
      <c r="F1112" s="15">
        <v>3100.0</v>
      </c>
      <c r="G1112" s="16">
        <f>F1112*E1112</f>
        <v>6200.0</v>
      </c>
      <c r="H1112" s="10"/>
      <c r="I1112" s="44"/>
      <c r="J1112" s="13" t="s">
        <v>2</v>
      </c>
      <c r="K1112" s="13">
        <v>2.0</v>
      </c>
      <c r="L1112" s="15">
        <v>3100.0</v>
      </c>
      <c r="M1112" s="16">
        <f>L1112*K1112</f>
        <v>6200.0</v>
      </c>
      <c r="N1112" s="11"/>
    </row>
    <row r="1113" spans="8:8">
      <c r="B1113" s="5"/>
      <c r="C1113" s="44"/>
      <c r="D1113" s="10" t="s">
        <v>3</v>
      </c>
      <c r="E1113" s="13">
        <v>2.0</v>
      </c>
      <c r="F1113" s="17">
        <v>700.0</v>
      </c>
      <c r="G1113" s="16">
        <f>F1113*E1113</f>
        <v>1400.0</v>
      </c>
      <c r="H1113" s="10"/>
      <c r="I1113" s="44"/>
      <c r="J1113" s="10" t="s">
        <v>3</v>
      </c>
      <c r="K1113" s="30">
        <v>2.0</v>
      </c>
      <c r="L1113" s="17">
        <v>700.0</v>
      </c>
      <c r="M1113" s="39">
        <f>L1113*K1113</f>
        <v>1400.0</v>
      </c>
      <c r="N1113" s="11"/>
    </row>
    <row r="1114" spans="8:8">
      <c r="B1114" s="5"/>
      <c r="C1114" s="44"/>
      <c r="D1114" s="13" t="s">
        <v>6</v>
      </c>
      <c r="E1114" s="13">
        <v>1.0</v>
      </c>
      <c r="F1114" s="17">
        <v>1300.0</v>
      </c>
      <c r="G1114" s="16">
        <f>F1114*E1114</f>
        <v>1300.0</v>
      </c>
      <c r="H1114" s="10"/>
      <c r="I1114" s="44"/>
      <c r="J1114" s="13" t="s">
        <v>184</v>
      </c>
      <c r="K1114" s="30">
        <v>1.0</v>
      </c>
      <c r="L1114" s="13">
        <v>1000.0</v>
      </c>
      <c r="M1114" s="51">
        <f t="shared" si="158" ref="M1114:M1115">L1114*K1114</f>
        <v>1000.0</v>
      </c>
      <c r="N1114" s="11"/>
    </row>
    <row r="1115" spans="8:8">
      <c r="B1115" s="5"/>
      <c r="C1115" s="44"/>
      <c r="D1115" s="13"/>
      <c r="E1115" s="13"/>
      <c r="F1115" s="17"/>
      <c r="G1115" s="16"/>
      <c r="H1115" s="10"/>
      <c r="I1115" s="44"/>
      <c r="J1115" s="13" t="s">
        <v>185</v>
      </c>
      <c r="K1115" s="30">
        <v>40.0</v>
      </c>
      <c r="L1115" s="45">
        <v>170.0</v>
      </c>
      <c r="M1115" s="39">
        <f t="shared" si="158"/>
        <v>6800.0</v>
      </c>
      <c r="N1115" s="11"/>
    </row>
    <row r="1116" spans="8:8">
      <c r="B1116" s="5"/>
      <c r="C1116" s="44"/>
      <c r="D1116" s="13"/>
      <c r="E1116" s="13"/>
      <c r="F1116" s="13"/>
      <c r="G1116" s="14"/>
      <c r="H1116" s="10"/>
      <c r="I1116" s="44"/>
      <c r="J1116" s="13" t="s">
        <v>6</v>
      </c>
      <c r="K1116" s="30">
        <v>1.0</v>
      </c>
      <c r="L1116" s="17">
        <v>1300.0</v>
      </c>
      <c r="M1116" s="39">
        <f>L1116*K1116</f>
        <v>1300.0</v>
      </c>
      <c r="N1116" s="11"/>
    </row>
    <row r="1117" spans="8:8">
      <c r="B1117" s="5"/>
      <c r="C1117" s="44"/>
      <c r="D1117" s="13"/>
      <c r="E1117" s="13"/>
      <c r="F1117" s="17"/>
      <c r="G1117" s="16"/>
      <c r="H1117" s="10"/>
      <c r="I1117" s="44"/>
      <c r="J1117" s="13" t="s">
        <v>10</v>
      </c>
      <c r="K1117" s="30">
        <v>1.0</v>
      </c>
      <c r="L1117" s="13">
        <v>500.0</v>
      </c>
      <c r="M1117" s="51">
        <f>L1117*K1117</f>
        <v>500.0</v>
      </c>
      <c r="N1117" s="11"/>
    </row>
    <row r="1118" spans="8:8">
      <c r="B1118" s="5"/>
      <c r="C1118" s="44"/>
      <c r="D1118" s="10"/>
      <c r="E1118" s="13"/>
      <c r="F1118" s="17"/>
      <c r="G1118" s="16"/>
      <c r="H1118" s="10"/>
      <c r="I1118" s="44"/>
      <c r="J1118" s="13" t="s">
        <v>183</v>
      </c>
      <c r="K1118" s="30">
        <v>2.0</v>
      </c>
      <c r="L1118" s="45">
        <v>1700.0</v>
      </c>
      <c r="M1118" s="39">
        <f t="shared" si="159" ref="M1118">L1118*K1118</f>
        <v>3400.0</v>
      </c>
      <c r="N1118" s="11"/>
    </row>
    <row r="1119" spans="8:8">
      <c r="B1119" s="5"/>
      <c r="C1119" s="44"/>
      <c r="D1119" s="13"/>
      <c r="E1119" s="13"/>
      <c r="F1119" s="17"/>
      <c r="G1119" s="16"/>
      <c r="H1119" s="10"/>
      <c r="I1119" s="44"/>
      <c r="J1119" s="13"/>
      <c r="K1119" s="30"/>
      <c r="L1119" s="45"/>
      <c r="M1119" s="39"/>
      <c r="N1119" s="11"/>
    </row>
    <row r="1120" spans="8:8">
      <c r="B1120" s="5"/>
      <c r="C1120" s="44"/>
      <c r="D1120" s="13"/>
      <c r="E1120" s="13"/>
      <c r="F1120" s="18"/>
      <c r="G1120" s="16"/>
      <c r="H1120" s="10"/>
      <c r="I1120" s="44"/>
      <c r="J1120" s="13"/>
      <c r="K1120" s="13"/>
      <c r="L1120" s="18"/>
      <c r="M1120" s="16"/>
      <c r="N1120" s="11"/>
    </row>
    <row r="1121" spans="8:8" ht="15.75">
      <c r="B1121" s="5"/>
      <c r="C1121" s="44"/>
      <c r="D1121" s="13"/>
      <c r="E1121" s="13"/>
      <c r="F1121" s="19"/>
      <c r="G1121" s="20"/>
      <c r="H1121" s="10"/>
      <c r="I1121" s="44"/>
      <c r="J1121" s="13"/>
      <c r="K1121" s="13"/>
      <c r="L1121" s="19"/>
      <c r="M1121" s="20"/>
      <c r="N1121" s="11"/>
    </row>
    <row r="1122" spans="8:8" ht="15.0" customHeight="1">
      <c r="B1122" s="5"/>
      <c r="C1122" s="44"/>
      <c r="D1122" s="21" t="s">
        <v>7</v>
      </c>
      <c r="E1122" s="46"/>
      <c r="F1122" s="23">
        <f>SUM(G1108:G1121)</f>
        <v>76800.0</v>
      </c>
      <c r="G1122" s="24"/>
      <c r="H1122" s="10"/>
      <c r="I1122" s="44"/>
      <c r="J1122" s="21" t="s">
        <v>7</v>
      </c>
      <c r="K1122" s="46"/>
      <c r="L1122" s="23">
        <f>SUM(M1108:M1121)</f>
        <v>62410.0</v>
      </c>
      <c r="M1122" s="24"/>
      <c r="N1122" s="11"/>
    </row>
    <row r="1123" spans="8:8" ht="15.75" customHeight="1">
      <c r="B1123" s="5"/>
      <c r="C1123" s="47"/>
      <c r="D1123" s="26"/>
      <c r="E1123" s="48"/>
      <c r="F1123" s="28"/>
      <c r="G1123" s="29"/>
      <c r="H1123" s="10"/>
      <c r="I1123" s="47"/>
      <c r="J1123" s="26"/>
      <c r="K1123" s="48"/>
      <c r="L1123" s="28"/>
      <c r="M1123" s="29"/>
      <c r="N1123" s="11"/>
    </row>
    <row r="1124" spans="8:8" ht="15.75">
      <c r="B1124" s="5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1"/>
    </row>
    <row r="1125" spans="8:8">
      <c r="B1125" s="5"/>
      <c r="C1125" s="43"/>
      <c r="D1125" s="3" t="s">
        <v>144</v>
      </c>
      <c r="E1125" s="7"/>
      <c r="F1125" s="8"/>
      <c r="G1125" s="9">
        <v>24700.0</v>
      </c>
      <c r="H1125" s="10"/>
      <c r="I1125" s="43"/>
      <c r="J1125" s="3" t="s">
        <v>144</v>
      </c>
      <c r="K1125" s="7"/>
      <c r="L1125" s="8"/>
      <c r="M1125" s="9">
        <v>24700.0</v>
      </c>
      <c r="N1125" s="11"/>
    </row>
    <row r="1126" spans="8:8">
      <c r="B1126" s="5"/>
      <c r="C1126" s="44"/>
      <c r="D1126" s="13"/>
      <c r="E1126" s="13"/>
      <c r="F1126" s="13"/>
      <c r="G1126" s="14"/>
      <c r="H1126" s="10"/>
      <c r="I1126" s="44"/>
      <c r="J1126" s="13"/>
      <c r="K1126" s="13"/>
      <c r="L1126" s="13"/>
      <c r="M1126" s="14"/>
      <c r="N1126" s="11"/>
    </row>
    <row r="1127" spans="8:8">
      <c r="B1127" s="5"/>
      <c r="C1127" s="44"/>
      <c r="D1127" s="13" t="s">
        <v>275</v>
      </c>
      <c r="E1127" s="13">
        <v>1.0</v>
      </c>
      <c r="F1127" s="17">
        <v>12600.0</v>
      </c>
      <c r="G1127" s="16">
        <f t="shared" si="160" ref="G1127:G1128">F1127*E1127</f>
        <v>12600.0</v>
      </c>
      <c r="H1127" s="10"/>
      <c r="I1127" s="44"/>
      <c r="J1127" s="13" t="s">
        <v>276</v>
      </c>
      <c r="K1127" s="13">
        <v>1.0</v>
      </c>
      <c r="L1127" s="17">
        <v>12600.0</v>
      </c>
      <c r="M1127" s="16">
        <f t="shared" si="161" ref="M1127:M1128">L1127*K1127</f>
        <v>12600.0</v>
      </c>
      <c r="N1127" s="11"/>
    </row>
    <row r="1128" spans="8:8">
      <c r="B1128" s="5"/>
      <c r="C1128" s="44"/>
      <c r="D1128" s="13" t="s">
        <v>277</v>
      </c>
      <c r="E1128" s="13">
        <v>1.0</v>
      </c>
      <c r="F1128" s="13">
        <f>G1125*0.3</f>
        <v>7410.0</v>
      </c>
      <c r="G1128" s="16">
        <f t="shared" si="160"/>
        <v>7410.0</v>
      </c>
      <c r="H1128" s="10"/>
      <c r="I1128" s="44"/>
      <c r="J1128" s="13" t="s">
        <v>277</v>
      </c>
      <c r="K1128" s="13">
        <v>1.0</v>
      </c>
      <c r="L1128" s="13">
        <f>M1125*0.3</f>
        <v>7410.0</v>
      </c>
      <c r="M1128" s="16">
        <f t="shared" si="161"/>
        <v>7410.0</v>
      </c>
      <c r="N1128" s="11"/>
    </row>
    <row r="1129" spans="8:8">
      <c r="B1129" s="5"/>
      <c r="C1129" s="44"/>
      <c r="D1129" s="13" t="s">
        <v>2</v>
      </c>
      <c r="E1129" s="13">
        <v>3.0</v>
      </c>
      <c r="F1129" s="15">
        <v>3100.0</v>
      </c>
      <c r="G1129" s="16">
        <f>F1129*E1129</f>
        <v>9300.0</v>
      </c>
      <c r="H1129" s="10"/>
      <c r="I1129" s="44"/>
      <c r="J1129" s="13" t="s">
        <v>2</v>
      </c>
      <c r="K1129" s="13">
        <v>3.0</v>
      </c>
      <c r="L1129" s="15">
        <v>3100.0</v>
      </c>
      <c r="M1129" s="16">
        <f>L1129*K1129</f>
        <v>9300.0</v>
      </c>
      <c r="N1129" s="11"/>
    </row>
    <row r="1130" spans="8:8">
      <c r="B1130" s="5"/>
      <c r="C1130" s="44"/>
      <c r="D1130" s="10" t="s">
        <v>3</v>
      </c>
      <c r="E1130" s="13">
        <v>3.0</v>
      </c>
      <c r="F1130" s="17">
        <v>700.0</v>
      </c>
      <c r="G1130" s="16">
        <f>F1130*E1130</f>
        <v>2100.0</v>
      </c>
      <c r="H1130" s="10"/>
      <c r="I1130" s="44"/>
      <c r="J1130" s="10" t="s">
        <v>3</v>
      </c>
      <c r="K1130" s="13">
        <v>3.0</v>
      </c>
      <c r="L1130" s="17">
        <v>700.0</v>
      </c>
      <c r="M1130" s="16">
        <f>L1130*K1130</f>
        <v>2100.0</v>
      </c>
      <c r="N1130" s="11"/>
    </row>
    <row r="1131" spans="8:8">
      <c r="B1131" s="5"/>
      <c r="C1131" s="44"/>
      <c r="D1131" s="13" t="s">
        <v>184</v>
      </c>
      <c r="E1131" s="30">
        <v>3.0</v>
      </c>
      <c r="F1131" s="13">
        <v>1000.0</v>
      </c>
      <c r="G1131" s="51">
        <f t="shared" si="162" ref="G1131:G1132">F1131*E1131</f>
        <v>3000.0</v>
      </c>
      <c r="H1131" s="10"/>
      <c r="I1131" s="44"/>
      <c r="J1131" s="13" t="s">
        <v>184</v>
      </c>
      <c r="K1131" s="13">
        <v>3.0</v>
      </c>
      <c r="L1131" s="13">
        <v>1000.0</v>
      </c>
      <c r="M1131" s="14">
        <f t="shared" si="163" ref="M1131:M1132">L1131*K1131</f>
        <v>3000.0</v>
      </c>
      <c r="N1131" s="11"/>
    </row>
    <row r="1132" spans="8:8">
      <c r="B1132" s="5"/>
      <c r="C1132" s="44"/>
      <c r="D1132" s="13" t="s">
        <v>185</v>
      </c>
      <c r="E1132" s="30">
        <v>29.0</v>
      </c>
      <c r="F1132" s="45">
        <v>170.0</v>
      </c>
      <c r="G1132" s="39">
        <f t="shared" si="162"/>
        <v>4930.0</v>
      </c>
      <c r="H1132" s="10"/>
      <c r="I1132" s="44"/>
      <c r="J1132" s="13" t="s">
        <v>185</v>
      </c>
      <c r="K1132" s="13">
        <v>29.0</v>
      </c>
      <c r="L1132" s="45">
        <v>170.0</v>
      </c>
      <c r="M1132" s="16">
        <f t="shared" si="163"/>
        <v>4930.0</v>
      </c>
      <c r="N1132" s="11"/>
    </row>
    <row r="1133" spans="8:8">
      <c r="B1133" s="5"/>
      <c r="C1133" s="44"/>
      <c r="D1133" s="13" t="s">
        <v>10</v>
      </c>
      <c r="E1133" s="30">
        <v>1.0</v>
      </c>
      <c r="F1133" s="13">
        <v>500.0</v>
      </c>
      <c r="G1133" s="51">
        <f>F1133*E1133</f>
        <v>500.0</v>
      </c>
      <c r="H1133" s="10"/>
      <c r="I1133" s="44"/>
      <c r="J1133" s="13" t="s">
        <v>0</v>
      </c>
      <c r="K1133" s="13">
        <v>1.0</v>
      </c>
      <c r="L1133" s="17">
        <v>1500.0</v>
      </c>
      <c r="M1133" s="16">
        <f>L1133*K1133</f>
        <v>1500.0</v>
      </c>
      <c r="N1133" s="11"/>
    </row>
    <row r="1134" spans="8:8">
      <c r="B1134" s="5"/>
      <c r="C1134" s="44"/>
      <c r="D1134" s="13" t="s">
        <v>0</v>
      </c>
      <c r="E1134" s="30">
        <v>1.5</v>
      </c>
      <c r="F1134" s="17">
        <v>1500.0</v>
      </c>
      <c r="G1134" s="39">
        <f>F1134*E1134</f>
        <v>2250.0</v>
      </c>
      <c r="H1134" s="10"/>
      <c r="I1134" s="44"/>
      <c r="J1134" s="13" t="s">
        <v>183</v>
      </c>
      <c r="K1134" s="13">
        <v>2.0</v>
      </c>
      <c r="L1134" s="45">
        <v>1700.0</v>
      </c>
      <c r="M1134" s="16">
        <f t="shared" si="164" ref="M1134">L1134*K1134</f>
        <v>3400.0</v>
      </c>
      <c r="N1134" s="11"/>
    </row>
    <row r="1135" spans="8:8">
      <c r="B1135" s="5"/>
      <c r="C1135" s="44"/>
      <c r="D1135" s="13" t="s">
        <v>183</v>
      </c>
      <c r="E1135" s="30">
        <v>2.0</v>
      </c>
      <c r="F1135" s="45">
        <v>1700.0</v>
      </c>
      <c r="G1135" s="39">
        <f t="shared" si="165" ref="G1135">F1135*E1135</f>
        <v>3400.0</v>
      </c>
      <c r="H1135" s="10"/>
      <c r="I1135" s="44"/>
      <c r="J1135" s="10"/>
      <c r="K1135" s="13"/>
      <c r="L1135" s="17"/>
      <c r="M1135" s="16"/>
      <c r="N1135" s="11"/>
    </row>
    <row r="1136" spans="8:8">
      <c r="B1136" s="5"/>
      <c r="C1136" s="44"/>
      <c r="D1136" s="13"/>
      <c r="E1136" s="13"/>
      <c r="F1136" s="17"/>
      <c r="G1136" s="16"/>
      <c r="H1136" s="10"/>
      <c r="I1136" s="44"/>
      <c r="J1136" s="13"/>
      <c r="K1136" s="13"/>
      <c r="L1136" s="17"/>
      <c r="M1136" s="16"/>
      <c r="N1136" s="11"/>
    </row>
    <row r="1137" spans="8:8">
      <c r="B1137" s="5"/>
      <c r="C1137" s="44"/>
      <c r="D1137" s="13"/>
      <c r="E1137" s="13"/>
      <c r="F1137" s="18"/>
      <c r="G1137" s="16"/>
      <c r="H1137" s="10"/>
      <c r="I1137" s="44"/>
      <c r="J1137" s="13"/>
      <c r="K1137" s="13"/>
      <c r="L1137" s="18"/>
      <c r="M1137" s="16"/>
      <c r="N1137" s="11"/>
    </row>
    <row r="1138" spans="8:8" ht="15.75">
      <c r="B1138" s="5"/>
      <c r="C1138" s="44"/>
      <c r="D1138" s="13"/>
      <c r="E1138" s="13"/>
      <c r="F1138" s="19"/>
      <c r="G1138" s="20"/>
      <c r="H1138" s="10"/>
      <c r="I1138" s="44"/>
      <c r="J1138" s="13"/>
      <c r="K1138" s="13"/>
      <c r="L1138" s="19"/>
      <c r="M1138" s="20"/>
      <c r="N1138" s="11"/>
    </row>
    <row r="1139" spans="8:8" ht="15.0" customHeight="1">
      <c r="B1139" s="5"/>
      <c r="C1139" s="44"/>
      <c r="D1139" s="21" t="s">
        <v>7</v>
      </c>
      <c r="E1139" s="46"/>
      <c r="F1139" s="23">
        <f>SUM(G1125:G1138)</f>
        <v>70190.0</v>
      </c>
      <c r="G1139" s="24"/>
      <c r="H1139" s="10"/>
      <c r="I1139" s="44"/>
      <c r="J1139" s="21" t="s">
        <v>7</v>
      </c>
      <c r="K1139" s="46"/>
      <c r="L1139" s="23">
        <f>SUM(M1125:M1138)</f>
        <v>68940.0</v>
      </c>
      <c r="M1139" s="24"/>
      <c r="N1139" s="11"/>
    </row>
    <row r="1140" spans="8:8" ht="15.75" customHeight="1">
      <c r="B1140" s="5"/>
      <c r="C1140" s="47"/>
      <c r="D1140" s="26"/>
      <c r="E1140" s="48"/>
      <c r="F1140" s="28"/>
      <c r="G1140" s="29"/>
      <c r="H1140" s="10"/>
      <c r="I1140" s="47"/>
      <c r="J1140" s="26"/>
      <c r="K1140" s="48"/>
      <c r="L1140" s="28"/>
      <c r="M1140" s="29"/>
      <c r="N1140" s="11"/>
    </row>
    <row r="1141" spans="8:8" ht="15.75">
      <c r="B1141" s="5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1"/>
    </row>
    <row r="1142" spans="8:8">
      <c r="B1142" s="5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49">
        <v>32.0</v>
      </c>
      <c r="N1142" s="11"/>
    </row>
    <row r="1143" spans="8:8" ht="15.75">
      <c r="B1143" s="5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50"/>
      <c r="N1143" s="11"/>
    </row>
    <row r="1144" spans="8:8" ht="15.75">
      <c r="B1144" s="36"/>
      <c r="C1144" s="37"/>
      <c r="D1144" s="37"/>
      <c r="E1144" s="37"/>
      <c r="F1144" s="37"/>
      <c r="G1144" s="37"/>
      <c r="H1144" s="37"/>
      <c r="I1144" s="37"/>
      <c r="J1144" s="37"/>
      <c r="K1144" s="37"/>
      <c r="L1144" s="37"/>
      <c r="M1144" s="37"/>
      <c r="N1144" s="38"/>
    </row>
  </sheetData>
  <mergeCells count="364">
    <mergeCell ref="D548:E549"/>
    <mergeCell ref="M36:M37"/>
    <mergeCell ref="J33:K34"/>
    <mergeCell ref="C780:C795"/>
    <mergeCell ref="I961:I976"/>
    <mergeCell ref="D770:E771"/>
    <mergeCell ref="I838:I853"/>
    <mergeCell ref="D852:E853"/>
    <mergeCell ref="D975:E976"/>
    <mergeCell ref="C633:C648"/>
    <mergeCell ref="M322:M323"/>
    <mergeCell ref="I247:I262"/>
    <mergeCell ref="L97:M98"/>
    <mergeCell ref="C493:C508"/>
    <mergeCell ref="J565:K566"/>
    <mergeCell ref="L138:M139"/>
    <mergeCell ref="D507:E508"/>
    <mergeCell ref="I60:I75"/>
    <mergeCell ref="D155:E156"/>
    <mergeCell ref="F114:G115"/>
    <mergeCell ref="I100:I115"/>
    <mergeCell ref="C19:C34"/>
    <mergeCell ref="M404:M405"/>
    <mergeCell ref="D33:E34"/>
    <mergeCell ref="F16:G17"/>
    <mergeCell ref="D16:E17"/>
    <mergeCell ref="J97:K98"/>
    <mergeCell ref="L33:M34"/>
    <mergeCell ref="D57:E58"/>
    <mergeCell ref="F33:G34"/>
    <mergeCell ref="L16:M17"/>
    <mergeCell ref="I19:I34"/>
    <mergeCell ref="M158:M159"/>
    <mergeCell ref="J425:K426"/>
    <mergeCell ref="C206:C221"/>
    <mergeCell ref="J466:K467"/>
    <mergeCell ref="C510:C525"/>
    <mergeCell ref="I411:I426"/>
    <mergeCell ref="C616:C631"/>
    <mergeCell ref="I1026:I1041"/>
    <mergeCell ref="J917:K918"/>
    <mergeCell ref="D1081:E1082"/>
    <mergeCell ref="C715:C730"/>
    <mergeCell ref="L729:M730"/>
    <mergeCell ref="D1122:E1123"/>
    <mergeCell ref="C920:C935"/>
    <mergeCell ref="C1108:C1123"/>
    <mergeCell ref="L1122:M1123"/>
    <mergeCell ref="F1098:G1099"/>
    <mergeCell ref="F1122:G1123"/>
    <mergeCell ref="J1122:K1123"/>
    <mergeCell ref="I1108:I1123"/>
    <mergeCell ref="D1040:E1041"/>
    <mergeCell ref="F770:G771"/>
    <mergeCell ref="I920:I935"/>
    <mergeCell ref="F811:G812"/>
    <mergeCell ref="I756:I771"/>
    <mergeCell ref="J893:K894"/>
    <mergeCell ref="C838:C853"/>
    <mergeCell ref="J1057:K1058"/>
    <mergeCell ref="D442:E443"/>
    <mergeCell ref="J606:K607"/>
    <mergeCell ref="L302:M303"/>
    <mergeCell ref="C592:C607"/>
    <mergeCell ref="L483:M484"/>
    <mergeCell ref="I124:I139"/>
    <mergeCell ref="D196:E197"/>
    <mergeCell ref="D1098:E1099"/>
    <mergeCell ref="F753:G754"/>
    <mergeCell ref="D893:E894"/>
    <mergeCell ref="F712:G713"/>
    <mergeCell ref="F138:G139"/>
    <mergeCell ref="C534:C549"/>
    <mergeCell ref="I903:I918"/>
    <mergeCell ref="M773:M774"/>
    <mergeCell ref="C469:C484"/>
    <mergeCell ref="F442:G443"/>
    <mergeCell ref="F1081:G1082"/>
    <mergeCell ref="J688:K689"/>
    <mergeCell ref="L852:M853"/>
    <mergeCell ref="L688:M689"/>
    <mergeCell ref="F261:G262"/>
    <mergeCell ref="I797:I812"/>
    <mergeCell ref="D934:E935"/>
    <mergeCell ref="D729:E730"/>
    <mergeCell ref="D794:E795"/>
    <mergeCell ref="D811:E812"/>
    <mergeCell ref="I879:I894"/>
    <mergeCell ref="D565:E566"/>
    <mergeCell ref="C657:C672"/>
    <mergeCell ref="J1081:K1082"/>
    <mergeCell ref="L179:M180"/>
    <mergeCell ref="I141:I156"/>
    <mergeCell ref="I1084:I1099"/>
    <mergeCell ref="C862:C877"/>
    <mergeCell ref="I780:I795"/>
    <mergeCell ref="J852:K853"/>
    <mergeCell ref="D524:E525"/>
    <mergeCell ref="M486:M487"/>
    <mergeCell ref="C452:C467"/>
    <mergeCell ref="D466:E467"/>
    <mergeCell ref="F466:G467"/>
    <mergeCell ref="F524:G525"/>
    <mergeCell ref="C756:C771"/>
    <mergeCell ref="F1057:G1058"/>
    <mergeCell ref="J811:K812"/>
    <mergeCell ref="M1101:M1102"/>
    <mergeCell ref="C411:C426"/>
    <mergeCell ref="J548:K549"/>
    <mergeCell ref="L319:M320"/>
    <mergeCell ref="D483:E484"/>
    <mergeCell ref="J261:K262"/>
    <mergeCell ref="I698:I713"/>
    <mergeCell ref="J442:K443"/>
    <mergeCell ref="L630:M631"/>
    <mergeCell ref="L671:M672"/>
    <mergeCell ref="L589:M590"/>
    <mergeCell ref="I510:I525"/>
    <mergeCell ref="M363:M364"/>
    <mergeCell ref="F548:G549"/>
    <mergeCell ref="C428:C443"/>
    <mergeCell ref="J589:K590"/>
    <mergeCell ref="L1098:M1099"/>
    <mergeCell ref="I592:I607"/>
    <mergeCell ref="J483:K484"/>
    <mergeCell ref="I1002:I1017"/>
    <mergeCell ref="C879:C894"/>
    <mergeCell ref="F852:G853"/>
    <mergeCell ref="D1057:E1058"/>
    <mergeCell ref="J975:K976"/>
    <mergeCell ref="C551:C566"/>
    <mergeCell ref="F425:G426"/>
    <mergeCell ref="M527:M528"/>
    <mergeCell ref="M609:M610"/>
    <mergeCell ref="I616:I631"/>
    <mergeCell ref="D319:E320"/>
    <mergeCell ref="M445:M446"/>
    <mergeCell ref="J630:K631"/>
    <mergeCell ref="M732:M733"/>
    <mergeCell ref="I534:I549"/>
    <mergeCell ref="J770:K771"/>
    <mergeCell ref="I739:I754"/>
    <mergeCell ref="M896:M897"/>
    <mergeCell ref="L606:M607"/>
    <mergeCell ref="D712:E713"/>
    <mergeCell ref="M691:M692"/>
    <mergeCell ref="C698:C713"/>
    <mergeCell ref="F606:G607"/>
    <mergeCell ref="J712:K713"/>
    <mergeCell ref="D671:E672"/>
    <mergeCell ref="F630:G631"/>
    <mergeCell ref="D630:E631"/>
    <mergeCell ref="D688:E689"/>
    <mergeCell ref="C141:C156"/>
    <mergeCell ref="L360:M361"/>
    <mergeCell ref="F565:G566"/>
    <mergeCell ref="M650:M651"/>
    <mergeCell ref="L261:M262"/>
    <mergeCell ref="L1040:M1041"/>
    <mergeCell ref="F729:G730"/>
    <mergeCell ref="C1084:C1099"/>
    <mergeCell ref="M240:M241"/>
    <mergeCell ref="J876:K877"/>
    <mergeCell ref="L1081:M1082"/>
    <mergeCell ref="L466:M467"/>
    <mergeCell ref="C739:C754"/>
    <mergeCell ref="J835:K836"/>
    <mergeCell ref="L770:M771"/>
    <mergeCell ref="J671:K672"/>
    <mergeCell ref="I862:I877"/>
    <mergeCell ref="D261:E262"/>
    <mergeCell ref="D97:E98"/>
    <mergeCell ref="D138:E139"/>
    <mergeCell ref="I1067:I1082"/>
    <mergeCell ref="J729:K730"/>
    <mergeCell ref="L1016:M1017"/>
    <mergeCell ref="M1142:M1143"/>
    <mergeCell ref="J753:K754"/>
    <mergeCell ref="M1060:M1061"/>
    <mergeCell ref="I469:I484"/>
    <mergeCell ref="I715:I730"/>
    <mergeCell ref="C124:C139"/>
    <mergeCell ref="F589:G590"/>
    <mergeCell ref="I452:I467"/>
    <mergeCell ref="C1067:C1082"/>
    <mergeCell ref="C1026:C1041"/>
    <mergeCell ref="C2:C17"/>
    <mergeCell ref="I2:I17"/>
    <mergeCell ref="L712:M713"/>
    <mergeCell ref="D917:E918"/>
    <mergeCell ref="J1040:K1041"/>
    <mergeCell ref="D958:E959"/>
    <mergeCell ref="M855:M856"/>
    <mergeCell ref="I821:I836"/>
    <mergeCell ref="L975:M976"/>
    <mergeCell ref="L958:M959"/>
    <mergeCell ref="J958:K959"/>
    <mergeCell ref="L57:M58"/>
    <mergeCell ref="J16:K17"/>
    <mergeCell ref="F876:G877"/>
    <mergeCell ref="J999:K1000"/>
    <mergeCell ref="C1002:C1017"/>
    <mergeCell ref="L934:M935"/>
    <mergeCell ref="L794:M795"/>
    <mergeCell ref="M568:M569"/>
    <mergeCell ref="I206:I221"/>
    <mergeCell ref="I370:I385"/>
    <mergeCell ref="J319:K320"/>
    <mergeCell ref="J507:K508"/>
    <mergeCell ref="L548:M549"/>
    <mergeCell ref="C247:C262"/>
    <mergeCell ref="F237:G238"/>
    <mergeCell ref="L507:M508"/>
    <mergeCell ref="J647:K648"/>
    <mergeCell ref="L220:M221"/>
    <mergeCell ref="L811:M812"/>
    <mergeCell ref="D999:E1000"/>
    <mergeCell ref="M1019:M1020"/>
    <mergeCell ref="J794:K795"/>
    <mergeCell ref="F688:G689"/>
    <mergeCell ref="L893:M894"/>
    <mergeCell ref="F999:G1000"/>
    <mergeCell ref="D876:E877"/>
    <mergeCell ref="I1043:I1058"/>
    <mergeCell ref="C944:C959"/>
    <mergeCell ref="C1043:C1058"/>
    <mergeCell ref="M978:M979"/>
    <mergeCell ref="I944:I959"/>
    <mergeCell ref="L999:M1000"/>
    <mergeCell ref="F958:G959"/>
    <mergeCell ref="I985:I1000"/>
    <mergeCell ref="F278:G279"/>
    <mergeCell ref="L565:M566"/>
    <mergeCell ref="L155:M156"/>
    <mergeCell ref="J220:K221"/>
    <mergeCell ref="L917:M918"/>
    <mergeCell ref="F1040:G1041"/>
    <mergeCell ref="C985:C1000"/>
    <mergeCell ref="F74:G75"/>
    <mergeCell ref="J343:K344"/>
    <mergeCell ref="D360:E361"/>
    <mergeCell ref="M281:M282"/>
    <mergeCell ref="C797:C812"/>
    <mergeCell ref="J1016:K1017"/>
    <mergeCell ref="C1125:C1140"/>
    <mergeCell ref="I1125:I1140"/>
    <mergeCell ref="D1139:E1140"/>
    <mergeCell ref="F1139:G1140"/>
    <mergeCell ref="J1139:K1140"/>
    <mergeCell ref="J237:K238"/>
    <mergeCell ref="I657:I672"/>
    <mergeCell ref="L425:M426"/>
    <mergeCell ref="I575:I590"/>
    <mergeCell ref="M199:M200"/>
    <mergeCell ref="I551:I566"/>
    <mergeCell ref="I43:I58"/>
    <mergeCell ref="D753:E754"/>
    <mergeCell ref="F975:G976"/>
    <mergeCell ref="D1016:E1017"/>
    <mergeCell ref="F893:G894"/>
    <mergeCell ref="F934:G935"/>
    <mergeCell ref="F401:G402"/>
    <mergeCell ref="F155:G156"/>
    <mergeCell ref="D74:E75"/>
    <mergeCell ref="L647:M648"/>
    <mergeCell ref="D343:E344"/>
    <mergeCell ref="C387:C402"/>
    <mergeCell ref="D606:E607"/>
    <mergeCell ref="L384:M385"/>
    <mergeCell ref="D401:E402"/>
    <mergeCell ref="C674:C689"/>
    <mergeCell ref="L876:M877"/>
    <mergeCell ref="F1016:G1017"/>
    <mergeCell ref="C903:C918"/>
    <mergeCell ref="M937:M938"/>
    <mergeCell ref="J934:K935"/>
    <mergeCell ref="F917:G918"/>
    <mergeCell ref="I346:I361"/>
    <mergeCell ref="C100:C115"/>
    <mergeCell ref="C329:C344"/>
    <mergeCell ref="F97:G98"/>
    <mergeCell ref="J302:K303"/>
    <mergeCell ref="L114:M115"/>
    <mergeCell ref="L74:M75"/>
    <mergeCell ref="C223:C238"/>
    <mergeCell ref="J57:K58"/>
    <mergeCell ref="M117:M118"/>
    <mergeCell ref="J155:K156"/>
    <mergeCell ref="J138:K139"/>
    <mergeCell ref="C60:C75"/>
    <mergeCell ref="C305:C320"/>
    <mergeCell ref="J524:K525"/>
    <mergeCell ref="F671:G672"/>
    <mergeCell ref="L343:M344"/>
    <mergeCell ref="D278:E279"/>
    <mergeCell ref="I428:I443"/>
    <mergeCell ref="L278:M279"/>
    <mergeCell ref="C370:C385"/>
    <mergeCell ref="D425:E426"/>
    <mergeCell ref="I264:I279"/>
    <mergeCell ref="J401:K402"/>
    <mergeCell ref="F384:G385"/>
    <mergeCell ref="I223:I238"/>
    <mergeCell ref="F196:G197"/>
    <mergeCell ref="L237:M238"/>
    <mergeCell ref="C288:C303"/>
    <mergeCell ref="I387:I402"/>
    <mergeCell ref="L442:M443"/>
    <mergeCell ref="D302:E303"/>
    <mergeCell ref="F319:G320"/>
    <mergeCell ref="J384:K385"/>
    <mergeCell ref="D384:E385"/>
    <mergeCell ref="L196:M197"/>
    <mergeCell ref="F343:G344"/>
    <mergeCell ref="I165:I180"/>
    <mergeCell ref="M814:M815"/>
    <mergeCell ref="C961:C976"/>
    <mergeCell ref="J1098:K1099"/>
    <mergeCell ref="F302:G303"/>
    <mergeCell ref="L835:M836"/>
    <mergeCell ref="D589:E590"/>
    <mergeCell ref="F179:G180"/>
    <mergeCell ref="D220:E221"/>
    <mergeCell ref="I182:I197"/>
    <mergeCell ref="J74:K75"/>
    <mergeCell ref="L1057:M1058"/>
    <mergeCell ref="C575:C590"/>
    <mergeCell ref="I493:I508"/>
    <mergeCell ref="F835:G836"/>
    <mergeCell ref="L1139:M1140"/>
    <mergeCell ref="L753:M754"/>
    <mergeCell ref="F794:G795"/>
    <mergeCell ref="J278:K279"/>
    <mergeCell ref="F647:G648"/>
    <mergeCell ref="I633:I648"/>
    <mergeCell ref="F360:G361"/>
    <mergeCell ref="I329:I344"/>
    <mergeCell ref="I674:I689"/>
    <mergeCell ref="C264:C279"/>
    <mergeCell ref="J179:K180"/>
    <mergeCell ref="D114:E115"/>
    <mergeCell ref="C182:C197"/>
    <mergeCell ref="D179:E180"/>
    <mergeCell ref="J196:K197"/>
    <mergeCell ref="D237:E238"/>
    <mergeCell ref="C43:C58"/>
    <mergeCell ref="F483:G484"/>
    <mergeCell ref="J360:K361"/>
    <mergeCell ref="C346:C361"/>
    <mergeCell ref="I305:I320"/>
    <mergeCell ref="L401:M402"/>
    <mergeCell ref="L524:M525"/>
    <mergeCell ref="F507:G508"/>
    <mergeCell ref="M77:M78"/>
    <mergeCell ref="C165:C180"/>
    <mergeCell ref="F57:G58"/>
    <mergeCell ref="C83:C98"/>
    <mergeCell ref="I83:I98"/>
    <mergeCell ref="J114:K115"/>
    <mergeCell ref="D647:E648"/>
    <mergeCell ref="I288:I303"/>
    <mergeCell ref="F220:G221"/>
    <mergeCell ref="D835:E836"/>
    <mergeCell ref="C821:C836"/>
  </mergeCells>
  <pageMargins left="0.3937007874015748" right="0.3937007874015748" top="1.7716535433070868" bottom="1.7716535433070868" header="0.0" footer="0.0"/>
  <pageSetup paperSize="9" scale="56"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112">
        <x14:dataValidation allowBlank="1" type="list" errorStyle="stop" showInputMessage="1" showErrorMessage="1">
          <x14:formula1>
            <xm:f>'Таблица значений'!$B$2:$B$38</xm:f>
          </x14:formula1>
          <xm:sqref>J2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J206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J100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J165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J305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D879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D60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J370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J43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J534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J575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J879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J1026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J1084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J903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J83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J920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J1043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J985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J1002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D43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D346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D124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D305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D288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D206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D223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J19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J739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D2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D329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J961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J124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D616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D83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D1002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D1043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D1026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J182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J657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D182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D961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D387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J756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J141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J698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J944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J1067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J1108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J1125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D510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D100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D739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D165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D862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D944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D534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D493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D821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D551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D1067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D1084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D575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D838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D592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D698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D715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D780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J60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J633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D19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D469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D657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D247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D141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D756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J862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J223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J616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J452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J329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D985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D411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D1108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D1125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J821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J247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J797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J838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J264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J510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J493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J387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J674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J288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J592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J346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J428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J469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J411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J551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J715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J780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D264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D920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D370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D903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D797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D633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D674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D428</xm:sqref>
        </x14:dataValidation>
        <x14:dataValidation allowBlank="1" type="list" errorStyle="stop" showInputMessage="1" showErrorMessage="1">
          <x14:formula1>
            <xm:f>'Таблица значений'!$B$2:$B$38</xm:f>
          </x14:formula1>
          <xm:sqref>D452</xm:sqref>
        </x14:dataValidation>
      </x14:dataValidations>
    </ext>
  </extLst>
</worksheet>
</file>

<file path=xl/worksheets/sheet2.xml><?xml version="1.0" encoding="utf-8"?>
<worksheet xmlns:r="http://schemas.openxmlformats.org/officeDocument/2006/relationships" xmlns="http://schemas.openxmlformats.org/spreadsheetml/2006/main">
  <dimension ref="B1:F39"/>
  <sheetViews>
    <sheetView workbookViewId="0" topLeftCell="B34" zoomScale="60">
      <selection activeCell="F37" sqref="F37"/>
    </sheetView>
  </sheetViews>
  <sheetFormatPr defaultRowHeight="15.0"/>
  <cols>
    <col min="1" max="1" customWidth="1" width="9.140625" style="0"/>
    <col min="2" max="2" customWidth="1" width="72.28516" style="0"/>
    <col min="3" max="3" customWidth="1" width="9.0" style="0"/>
    <col min="4" max="4" customWidth="1" width="8.425781" style="0"/>
    <col min="257" max="16384" width="9" style="0" hidden="0"/>
  </cols>
  <sheetData>
    <row r="2" spans="8:8">
      <c r="B2" s="78" t="s">
        <v>114</v>
      </c>
      <c r="C2" s="79">
        <v>17500.0</v>
      </c>
    </row>
    <row r="3" spans="8:8">
      <c r="B3" s="78" t="s">
        <v>116</v>
      </c>
      <c r="C3" s="79">
        <v>19300.0</v>
      </c>
    </row>
    <row r="4" spans="8:8">
      <c r="B4" s="78" t="s">
        <v>115</v>
      </c>
      <c r="C4" s="79">
        <v>21400.0</v>
      </c>
    </row>
    <row r="5" spans="8:8">
      <c r="B5" s="78" t="s">
        <v>120</v>
      </c>
      <c r="C5" s="79">
        <v>16900.0</v>
      </c>
    </row>
    <row r="6" spans="8:8">
      <c r="B6" s="78" t="s">
        <v>121</v>
      </c>
      <c r="C6" s="79">
        <v>18000.0</v>
      </c>
    </row>
    <row r="7" spans="8:8">
      <c r="B7" s="78" t="s">
        <v>122</v>
      </c>
      <c r="C7" s="79">
        <v>19300.0</v>
      </c>
    </row>
    <row r="8" spans="8:8">
      <c r="B8" s="78" t="s">
        <v>117</v>
      </c>
      <c r="C8" s="79">
        <v>17300.0</v>
      </c>
    </row>
    <row r="9" spans="8:8">
      <c r="B9" s="78" t="s">
        <v>118</v>
      </c>
      <c r="C9" s="79">
        <v>18400.0</v>
      </c>
    </row>
    <row r="10" spans="8:8">
      <c r="B10" s="78" t="s">
        <v>119</v>
      </c>
      <c r="C10" s="79">
        <v>19700.0</v>
      </c>
    </row>
    <row r="11" spans="8:8">
      <c r="B11" s="78" t="s">
        <v>123</v>
      </c>
      <c r="C11" s="79">
        <v>20900.0</v>
      </c>
    </row>
    <row r="12" spans="8:8">
      <c r="B12" s="78" t="s">
        <v>124</v>
      </c>
      <c r="C12" s="79">
        <v>21600.0</v>
      </c>
    </row>
    <row r="13" spans="8:8">
      <c r="B13" s="78" t="s">
        <v>125</v>
      </c>
      <c r="C13" s="79">
        <v>22300.0</v>
      </c>
    </row>
    <row r="14" spans="8:8">
      <c r="B14" s="78" t="s">
        <v>126</v>
      </c>
      <c r="C14" s="79">
        <v>21400.0</v>
      </c>
    </row>
    <row r="15" spans="8:8">
      <c r="B15" s="78" t="s">
        <v>127</v>
      </c>
      <c r="C15" s="79">
        <v>22000.0</v>
      </c>
    </row>
    <row r="16" spans="8:8">
      <c r="B16" s="78" t="s">
        <v>128</v>
      </c>
      <c r="C16" s="79">
        <v>22700.0</v>
      </c>
    </row>
    <row r="17" spans="8:8">
      <c r="B17" s="78" t="s">
        <v>129</v>
      </c>
      <c r="C17" s="79">
        <v>20200.0</v>
      </c>
    </row>
    <row r="18" spans="8:8" ht="18.0" customHeight="1">
      <c r="B18" s="78" t="s">
        <v>130</v>
      </c>
      <c r="C18" s="79">
        <v>21900.0</v>
      </c>
    </row>
    <row r="19" spans="8:8">
      <c r="B19" s="78" t="s">
        <v>131</v>
      </c>
      <c r="C19" s="79">
        <v>24000.0</v>
      </c>
    </row>
    <row r="20" spans="8:8">
      <c r="B20" s="78" t="s">
        <v>132</v>
      </c>
      <c r="C20" s="79">
        <v>20900.0</v>
      </c>
    </row>
    <row r="21" spans="8:8">
      <c r="B21" s="78" t="s">
        <v>133</v>
      </c>
      <c r="C21" s="79">
        <v>22300.0</v>
      </c>
    </row>
    <row r="22" spans="8:8">
      <c r="B22" s="78" t="s">
        <v>134</v>
      </c>
      <c r="C22" s="79">
        <v>21300.0</v>
      </c>
    </row>
    <row r="23" spans="8:8">
      <c r="B23" s="78" t="s">
        <v>135</v>
      </c>
      <c r="C23" s="79">
        <v>22600.0</v>
      </c>
    </row>
    <row r="24" spans="8:8">
      <c r="B24" s="78" t="s">
        <v>136</v>
      </c>
      <c r="C24" s="79">
        <v>23800.0</v>
      </c>
    </row>
    <row r="25" spans="8:8">
      <c r="B25" s="78" t="s">
        <v>137</v>
      </c>
      <c r="C25" s="79">
        <v>25100.0</v>
      </c>
    </row>
    <row r="26" spans="8:8">
      <c r="B26" s="78" t="s">
        <v>138</v>
      </c>
      <c r="C26" s="79">
        <v>24500.0</v>
      </c>
    </row>
    <row r="27" spans="8:8">
      <c r="B27" s="78" t="s">
        <v>139</v>
      </c>
      <c r="C27" s="79">
        <v>25800.0</v>
      </c>
    </row>
    <row r="28" spans="8:8">
      <c r="B28" s="78" t="s">
        <v>140</v>
      </c>
      <c r="C28" s="80">
        <v>23100.0</v>
      </c>
    </row>
    <row r="29" spans="8:8">
      <c r="B29" s="78" t="s">
        <v>141</v>
      </c>
      <c r="C29" s="80">
        <v>24900.0</v>
      </c>
    </row>
    <row r="30" spans="8:8">
      <c r="B30" s="78" t="s">
        <v>142</v>
      </c>
      <c r="C30" s="80">
        <v>27000.0</v>
      </c>
    </row>
    <row r="31" spans="8:8">
      <c r="B31" s="78" t="s">
        <v>143</v>
      </c>
      <c r="C31" s="80">
        <v>23400.0</v>
      </c>
    </row>
    <row r="32" spans="8:8">
      <c r="B32" s="78" t="s">
        <v>144</v>
      </c>
      <c r="C32" s="80">
        <v>24700.0</v>
      </c>
    </row>
    <row r="33" spans="8:8">
      <c r="B33" s="78" t="s">
        <v>145</v>
      </c>
      <c r="C33" s="80">
        <v>23700.0</v>
      </c>
    </row>
    <row r="34" spans="8:8">
      <c r="B34" s="78" t="s">
        <v>146</v>
      </c>
      <c r="C34" s="80">
        <v>25000.0</v>
      </c>
    </row>
    <row r="35" spans="8:8">
      <c r="B35" s="78" t="s">
        <v>147</v>
      </c>
      <c r="C35" s="80">
        <v>26200.0</v>
      </c>
    </row>
    <row r="36" spans="8:8">
      <c r="B36" s="78" t="s">
        <v>148</v>
      </c>
      <c r="C36" s="80">
        <v>27400.0</v>
      </c>
    </row>
    <row r="37" spans="8:8">
      <c r="B37" s="78" t="s">
        <v>149</v>
      </c>
      <c r="C37" s="80">
        <v>26900.0</v>
      </c>
    </row>
    <row r="38" spans="8:8">
      <c r="B38" s="78" t="s">
        <v>150</v>
      </c>
      <c r="C38" s="80">
        <v>28100.0</v>
      </c>
    </row>
    <row r="39" spans="8:8">
      <c r="C39" s="81"/>
    </row>
  </sheetData>
  <pageMargins left="0.7" right="0.7" top="0.75" bottom="0.75" header="0.3" footer="0.3"/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1:Q55"/>
  <sheetViews>
    <sheetView workbookViewId="0" topLeftCell="J8" zoomScale="60">
      <selection activeCell="O30" sqref="O30"/>
    </sheetView>
  </sheetViews>
  <sheetFormatPr defaultRowHeight="15.0"/>
  <cols>
    <col min="1" max="1" customWidth="1" width="13.855469" style="82"/>
    <col min="2" max="2" customWidth="1" width="25.0" style="82"/>
    <col min="3" max="3" customWidth="1" width="9.140625" style="82"/>
    <col min="4" max="4" customWidth="1" width="14.0" style="82"/>
    <col min="5" max="5" customWidth="1" width="13.5703125" style="82"/>
    <col min="6" max="6" customWidth="1" width="24.855469" style="82"/>
    <col min="7" max="7" customWidth="1" width="8.5703125" style="82"/>
    <col min="8" max="8" customWidth="1" width="16.0" style="82"/>
    <col min="9" max="9" customWidth="1" width="13.855469" style="82"/>
    <col min="10" max="10" customWidth="1" width="24.855469" style="82"/>
    <col min="11" max="11" customWidth="1" width="9.5703125" style="82"/>
    <col min="12" max="12" customWidth="1" width="14.0" style="82"/>
    <col min="13" max="13" customWidth="1" width="24.570313" style="82"/>
    <col min="14" max="14" customWidth="1" width="14.285156" style="82"/>
    <col min="257" max="16384" width="9" style="0" hidden="0"/>
  </cols>
  <sheetData>
    <row r="1" spans="8:8">
      <c r="M1" s="82" t="s">
        <v>282</v>
      </c>
    </row>
    <row r="2" spans="8:8" ht="15.75"/>
    <row r="3" spans="8:8" ht="15.75" customHeight="1">
      <c r="A3" s="83" t="s">
        <v>20</v>
      </c>
      <c r="B3" s="84"/>
      <c r="C3" s="85"/>
      <c r="D3" s="86"/>
      <c r="E3" s="83" t="s">
        <v>21</v>
      </c>
      <c r="F3" s="84"/>
      <c r="G3" s="85"/>
      <c r="H3" s="86"/>
      <c r="I3" s="83" t="s">
        <v>25</v>
      </c>
      <c r="J3" s="84"/>
      <c r="K3" s="85"/>
      <c r="M3" s="87" t="s">
        <v>26</v>
      </c>
      <c r="N3" s="88"/>
    </row>
    <row r="4" spans="8:8" ht="15.75">
      <c r="A4" s="89" t="s">
        <v>27</v>
      </c>
      <c r="B4" s="90"/>
      <c r="C4" s="91"/>
      <c r="D4" s="86"/>
      <c r="E4" s="89" t="s">
        <v>28</v>
      </c>
      <c r="F4" s="90"/>
      <c r="G4" s="91"/>
      <c r="H4" s="86"/>
      <c r="I4" s="89" t="s">
        <v>29</v>
      </c>
      <c r="J4" s="90"/>
      <c r="K4" s="91"/>
      <c r="M4" s="92"/>
      <c r="N4" s="93"/>
    </row>
    <row r="5" spans="8:8">
      <c r="A5" s="94" t="s">
        <v>30</v>
      </c>
      <c r="B5" s="95"/>
      <c r="C5" s="96"/>
      <c r="D5" s="86"/>
      <c r="E5" s="94" t="s">
        <v>30</v>
      </c>
      <c r="F5" s="95"/>
      <c r="G5" s="96"/>
      <c r="H5" s="86"/>
      <c r="I5" s="94" t="s">
        <v>31</v>
      </c>
      <c r="J5" s="95"/>
      <c r="K5" s="96"/>
      <c r="M5" s="97" t="s">
        <v>32</v>
      </c>
      <c r="N5" s="98">
        <v>5000.0</v>
      </c>
    </row>
    <row r="6" spans="8:8">
      <c r="A6" s="94" t="s">
        <v>33</v>
      </c>
      <c r="B6" s="95"/>
      <c r="C6" s="96"/>
      <c r="D6" s="86"/>
      <c r="E6" s="94" t="s">
        <v>33</v>
      </c>
      <c r="F6" s="95"/>
      <c r="G6" s="96"/>
      <c r="H6" s="86"/>
      <c r="I6" s="94" t="s">
        <v>34</v>
      </c>
      <c r="J6" s="95"/>
      <c r="K6" s="96"/>
      <c r="M6" s="99" t="s">
        <v>35</v>
      </c>
      <c r="N6" s="100">
        <v>20000.0</v>
      </c>
    </row>
    <row r="7" spans="8:8" ht="15.75">
      <c r="A7" s="101" t="s">
        <v>36</v>
      </c>
      <c r="B7" s="95"/>
      <c r="C7" s="96"/>
      <c r="D7" s="86"/>
      <c r="E7" s="101" t="s">
        <v>36</v>
      </c>
      <c r="F7" s="95"/>
      <c r="G7" s="96"/>
      <c r="H7" s="86"/>
      <c r="I7" s="94" t="s">
        <v>33</v>
      </c>
      <c r="J7" s="95"/>
      <c r="K7" s="96"/>
      <c r="M7" s="102" t="s">
        <v>37</v>
      </c>
      <c r="N7" s="103">
        <v>1000.0</v>
      </c>
    </row>
    <row r="8" spans="8:8" ht="15.75">
      <c r="A8" s="94" t="s">
        <v>38</v>
      </c>
      <c r="B8" s="95"/>
      <c r="C8" s="96"/>
      <c r="D8" s="86"/>
      <c r="E8" s="94" t="s">
        <v>38</v>
      </c>
      <c r="F8" s="95"/>
      <c r="G8" s="96"/>
      <c r="H8" s="86"/>
      <c r="I8" s="101" t="s">
        <v>36</v>
      </c>
      <c r="J8" s="95"/>
      <c r="K8" s="96"/>
    </row>
    <row r="9" spans="8:8" ht="15.0" customHeight="1">
      <c r="A9" s="94" t="s">
        <v>39</v>
      </c>
      <c r="B9" s="95"/>
      <c r="C9" s="96"/>
      <c r="D9" s="86"/>
      <c r="E9" s="94" t="s">
        <v>39</v>
      </c>
      <c r="F9" s="95"/>
      <c r="G9" s="96"/>
      <c r="H9" s="86"/>
      <c r="I9" s="94" t="s">
        <v>38</v>
      </c>
      <c r="J9" s="95"/>
      <c r="K9" s="96"/>
      <c r="M9" s="87" t="s">
        <v>40</v>
      </c>
      <c r="N9" s="88"/>
    </row>
    <row r="10" spans="8:8" ht="15.75">
      <c r="A10" s="94" t="s">
        <v>41</v>
      </c>
      <c r="B10" s="95"/>
      <c r="C10" s="96"/>
      <c r="D10" s="86"/>
      <c r="E10" s="94" t="s">
        <v>42</v>
      </c>
      <c r="F10" s="95"/>
      <c r="G10" s="96"/>
      <c r="H10" s="86"/>
      <c r="I10" s="94" t="s">
        <v>43</v>
      </c>
      <c r="J10" s="95"/>
      <c r="K10" s="96"/>
      <c r="M10" s="92"/>
      <c r="N10" s="93"/>
    </row>
    <row r="11" spans="8:8">
      <c r="A11" s="94" t="s">
        <v>44</v>
      </c>
      <c r="B11" s="95"/>
      <c r="C11" s="96"/>
      <c r="D11" s="86"/>
      <c r="E11" s="94" t="s">
        <v>44</v>
      </c>
      <c r="F11" s="95"/>
      <c r="G11" s="96"/>
      <c r="H11" s="86"/>
      <c r="I11" s="94" t="s">
        <v>42</v>
      </c>
      <c r="J11" s="95"/>
      <c r="K11" s="96"/>
      <c r="M11" s="104" t="s">
        <v>45</v>
      </c>
      <c r="N11" s="105">
        <v>1300.0</v>
      </c>
    </row>
    <row r="12" spans="8:8">
      <c r="A12" s="94" t="s">
        <v>46</v>
      </c>
      <c r="B12" s="95"/>
      <c r="C12" s="96"/>
      <c r="D12" s="86"/>
      <c r="E12" s="94" t="s">
        <v>46</v>
      </c>
      <c r="F12" s="95"/>
      <c r="G12" s="96"/>
      <c r="H12" s="86"/>
      <c r="I12" s="94" t="s">
        <v>44</v>
      </c>
      <c r="J12" s="106"/>
      <c r="K12" s="96"/>
      <c r="M12" s="107" t="s">
        <v>47</v>
      </c>
      <c r="N12" s="108">
        <v>2800.0</v>
      </c>
    </row>
    <row r="13" spans="8:8">
      <c r="A13" s="94" t="s">
        <v>48</v>
      </c>
      <c r="B13" s="95"/>
      <c r="C13" s="96"/>
      <c r="D13" s="86"/>
      <c r="E13" s="94" t="s">
        <v>49</v>
      </c>
      <c r="F13" s="95"/>
      <c r="G13" s="96"/>
      <c r="H13" s="86"/>
      <c r="I13" s="94" t="s">
        <v>46</v>
      </c>
      <c r="J13" s="95"/>
      <c r="K13" s="96"/>
      <c r="M13" s="107" t="s">
        <v>50</v>
      </c>
      <c r="N13" s="108">
        <v>2800.0</v>
      </c>
    </row>
    <row r="14" spans="8:8">
      <c r="A14" s="109" t="s">
        <v>51</v>
      </c>
      <c r="B14" s="110"/>
      <c r="C14" s="111"/>
      <c r="D14" s="86"/>
      <c r="E14" s="109" t="s">
        <v>52</v>
      </c>
      <c r="F14" s="110"/>
      <c r="G14" s="111"/>
      <c r="H14" s="86"/>
      <c r="I14" s="94" t="s">
        <v>53</v>
      </c>
      <c r="J14" s="95"/>
      <c r="K14" s="112"/>
      <c r="M14" s="107" t="s">
        <v>54</v>
      </c>
      <c r="N14" s="108">
        <v>2800.0</v>
      </c>
    </row>
    <row r="15" spans="8:8">
      <c r="A15" s="113" t="s">
        <v>55</v>
      </c>
      <c r="B15" s="114" t="s">
        <v>56</v>
      </c>
      <c r="C15" s="115" t="s">
        <v>57</v>
      </c>
      <c r="E15" s="116" t="s">
        <v>55</v>
      </c>
      <c r="F15" s="114" t="s">
        <v>56</v>
      </c>
      <c r="G15" s="115" t="s">
        <v>57</v>
      </c>
      <c r="I15" s="109" t="s">
        <v>58</v>
      </c>
      <c r="J15" s="117"/>
      <c r="K15" s="118"/>
      <c r="M15" s="107" t="s">
        <v>59</v>
      </c>
      <c r="N15" s="108">
        <v>2800.0</v>
      </c>
    </row>
    <row r="16" spans="8:8">
      <c r="A16" s="119"/>
      <c r="B16" s="120"/>
      <c r="C16" s="121"/>
      <c r="E16" s="122"/>
      <c r="F16" s="120"/>
      <c r="G16" s="121"/>
      <c r="I16" s="113" t="s">
        <v>55</v>
      </c>
      <c r="J16" s="114" t="s">
        <v>56</v>
      </c>
      <c r="K16" s="115" t="s">
        <v>57</v>
      </c>
      <c r="M16" s="107" t="s">
        <v>60</v>
      </c>
      <c r="N16" s="108">
        <v>5000.0</v>
      </c>
    </row>
    <row r="17" spans="8:8">
      <c r="A17" s="123" t="s">
        <v>61</v>
      </c>
      <c r="B17" s="124" t="s">
        <v>18</v>
      </c>
      <c r="C17" s="125">
        <v>15900.0</v>
      </c>
      <c r="E17" s="123" t="s">
        <v>61</v>
      </c>
      <c r="F17" s="126" t="s">
        <v>18</v>
      </c>
      <c r="G17" s="125">
        <v>20200.0</v>
      </c>
      <c r="I17" s="119"/>
      <c r="J17" s="120"/>
      <c r="K17" s="121"/>
      <c r="M17" s="107" t="s">
        <v>62</v>
      </c>
      <c r="N17" s="108">
        <v>3300.0</v>
      </c>
    </row>
    <row r="18" spans="8:8">
      <c r="A18" s="127"/>
      <c r="B18" s="128" t="s">
        <v>22</v>
      </c>
      <c r="C18" s="125">
        <v>17500.0</v>
      </c>
      <c r="D18" s="86"/>
      <c r="E18" s="127"/>
      <c r="F18" s="129" t="s">
        <v>22</v>
      </c>
      <c r="G18" s="125">
        <v>21900.0</v>
      </c>
      <c r="I18" s="123" t="s">
        <v>61</v>
      </c>
      <c r="J18" s="126" t="s">
        <v>18</v>
      </c>
      <c r="K18" s="130">
        <v>23100.0</v>
      </c>
      <c r="M18" s="107" t="s">
        <v>63</v>
      </c>
      <c r="N18" s="108">
        <v>4400.0</v>
      </c>
    </row>
    <row r="19" spans="8:8">
      <c r="A19" s="131"/>
      <c r="B19" s="132" t="s">
        <v>23</v>
      </c>
      <c r="C19" s="133">
        <v>19400.0</v>
      </c>
      <c r="D19" s="86"/>
      <c r="E19" s="131"/>
      <c r="F19" s="134" t="s">
        <v>23</v>
      </c>
      <c r="G19" s="125">
        <v>24000.0</v>
      </c>
      <c r="I19" s="127"/>
      <c r="J19" s="129" t="s">
        <v>22</v>
      </c>
      <c r="K19" s="130">
        <v>24900.0</v>
      </c>
      <c r="M19" s="107" t="s">
        <v>64</v>
      </c>
      <c r="N19" s="108">
        <v>2800.0</v>
      </c>
    </row>
    <row r="20" spans="8:8">
      <c r="A20" s="113" t="s">
        <v>65</v>
      </c>
      <c r="B20" s="135" t="s">
        <v>18</v>
      </c>
      <c r="C20" s="136">
        <v>15300.0</v>
      </c>
      <c r="D20" s="86"/>
      <c r="E20" s="113" t="s">
        <v>66</v>
      </c>
      <c r="F20" s="137" t="s">
        <v>22</v>
      </c>
      <c r="G20" s="125">
        <v>20900.0</v>
      </c>
      <c r="I20" s="131"/>
      <c r="J20" s="134" t="s">
        <v>23</v>
      </c>
      <c r="K20" s="130">
        <v>27000.0</v>
      </c>
      <c r="M20" s="107" t="s">
        <v>67</v>
      </c>
      <c r="N20" s="108">
        <v>3300.0</v>
      </c>
    </row>
    <row r="21" spans="8:8">
      <c r="A21" s="138"/>
      <c r="B21" s="139" t="s">
        <v>22</v>
      </c>
      <c r="C21" s="125">
        <v>16300.0</v>
      </c>
      <c r="D21" s="86"/>
      <c r="E21" s="119"/>
      <c r="F21" s="140" t="s">
        <v>23</v>
      </c>
      <c r="G21" s="125">
        <v>22300.0</v>
      </c>
      <c r="I21" s="113" t="s">
        <v>66</v>
      </c>
      <c r="J21" s="137" t="s">
        <v>22</v>
      </c>
      <c r="K21" s="130">
        <v>23400.0</v>
      </c>
      <c r="M21" s="107" t="s">
        <v>68</v>
      </c>
      <c r="N21" s="108">
        <v>3900.0</v>
      </c>
    </row>
    <row r="22" spans="8:8">
      <c r="A22" s="119"/>
      <c r="B22" s="139" t="s">
        <v>23</v>
      </c>
      <c r="C22" s="125">
        <v>17500.0</v>
      </c>
      <c r="D22" s="86"/>
      <c r="E22" s="113" t="s">
        <v>69</v>
      </c>
      <c r="F22" s="137" t="s">
        <v>22</v>
      </c>
      <c r="G22" s="125">
        <v>21300.0</v>
      </c>
      <c r="I22" s="119"/>
      <c r="J22" s="140" t="s">
        <v>23</v>
      </c>
      <c r="K22" s="130">
        <v>24700.0</v>
      </c>
      <c r="M22" s="107" t="s">
        <v>70</v>
      </c>
      <c r="N22" s="108">
        <v>5000.0</v>
      </c>
    </row>
    <row r="23" spans="8:8">
      <c r="A23" s="113" t="s">
        <v>66</v>
      </c>
      <c r="B23" s="135" t="s">
        <v>18</v>
      </c>
      <c r="C23" s="136">
        <v>15700.0</v>
      </c>
      <c r="D23" s="86"/>
      <c r="E23" s="119"/>
      <c r="F23" s="140" t="s">
        <v>23</v>
      </c>
      <c r="G23" s="125">
        <v>22600.0</v>
      </c>
      <c r="I23" s="113" t="s">
        <v>69</v>
      </c>
      <c r="J23" s="137" t="s">
        <v>22</v>
      </c>
      <c r="K23" s="130">
        <v>23700.0</v>
      </c>
      <c r="M23" s="107" t="s">
        <v>71</v>
      </c>
      <c r="N23" s="108">
        <v>3300.0</v>
      </c>
    </row>
    <row r="24" spans="8:8" ht="15.75" customHeight="1">
      <c r="A24" s="138"/>
      <c r="B24" s="139" t="s">
        <v>22</v>
      </c>
      <c r="C24" s="125">
        <v>16700.0</v>
      </c>
      <c r="D24" s="86"/>
      <c r="E24" s="113" t="s">
        <v>72</v>
      </c>
      <c r="F24" s="137" t="s">
        <v>22</v>
      </c>
      <c r="G24" s="125">
        <v>23800.0</v>
      </c>
      <c r="I24" s="119"/>
      <c r="J24" s="140" t="s">
        <v>23</v>
      </c>
      <c r="K24" s="130">
        <v>25000.0</v>
      </c>
      <c r="M24" s="107" t="s">
        <v>73</v>
      </c>
      <c r="N24" s="108">
        <v>5000.0</v>
      </c>
    </row>
    <row r="25" spans="8:8" ht="15.75" customHeight="1">
      <c r="A25" s="119"/>
      <c r="B25" s="139" t="s">
        <v>23</v>
      </c>
      <c r="C25" s="125">
        <v>17900.0</v>
      </c>
      <c r="D25" s="86"/>
      <c r="E25" s="119"/>
      <c r="F25" s="140" t="s">
        <v>23</v>
      </c>
      <c r="G25" s="125">
        <v>25100.0</v>
      </c>
      <c r="I25" s="113" t="s">
        <v>72</v>
      </c>
      <c r="J25" s="137" t="s">
        <v>22</v>
      </c>
      <c r="K25" s="130">
        <v>26200.0</v>
      </c>
      <c r="M25" s="107" t="s">
        <v>74</v>
      </c>
      <c r="N25" s="108">
        <v>5000.0</v>
      </c>
    </row>
    <row r="26" spans="8:8" ht="15.75" customHeight="1">
      <c r="A26" s="113" t="s">
        <v>72</v>
      </c>
      <c r="B26" s="135" t="s">
        <v>18</v>
      </c>
      <c r="C26" s="136">
        <v>19000.0</v>
      </c>
      <c r="D26" s="86"/>
      <c r="E26" s="141" t="s">
        <v>75</v>
      </c>
      <c r="F26" s="137" t="s">
        <v>22</v>
      </c>
      <c r="G26" s="125">
        <v>24500.0</v>
      </c>
      <c r="I26" s="119"/>
      <c r="J26" s="140" t="s">
        <v>23</v>
      </c>
      <c r="K26" s="130">
        <v>27400.0</v>
      </c>
      <c r="M26" s="107" t="s">
        <v>76</v>
      </c>
      <c r="N26" s="108">
        <v>5000.0</v>
      </c>
    </row>
    <row r="27" spans="8:8" ht="15.75" customHeight="1">
      <c r="A27" s="138"/>
      <c r="B27" s="139" t="s">
        <v>22</v>
      </c>
      <c r="C27" s="125">
        <v>19600.0</v>
      </c>
      <c r="D27" s="86"/>
      <c r="E27" s="142"/>
      <c r="F27" s="143" t="s">
        <v>23</v>
      </c>
      <c r="G27" s="144">
        <v>25800.0</v>
      </c>
      <c r="I27" s="141" t="s">
        <v>75</v>
      </c>
      <c r="J27" s="137" t="s">
        <v>22</v>
      </c>
      <c r="K27" s="130">
        <v>26900.0</v>
      </c>
      <c r="M27" s="107" t="s">
        <v>77</v>
      </c>
      <c r="N27" s="108">
        <v>4400.0</v>
      </c>
    </row>
    <row r="28" spans="8:8">
      <c r="A28" s="119"/>
      <c r="B28" s="139" t="s">
        <v>23</v>
      </c>
      <c r="C28" s="125">
        <v>20200.0</v>
      </c>
      <c r="D28" s="86"/>
      <c r="G28" s="145"/>
      <c r="I28" s="142"/>
      <c r="J28" s="143" t="s">
        <v>23</v>
      </c>
      <c r="K28" s="146">
        <v>28100.0</v>
      </c>
      <c r="M28" s="107" t="s">
        <v>78</v>
      </c>
      <c r="N28" s="108">
        <v>4400.0</v>
      </c>
    </row>
    <row r="29" spans="8:8" ht="15.75" customHeight="1">
      <c r="A29" s="141" t="s">
        <v>79</v>
      </c>
      <c r="B29" s="135" t="s">
        <v>18</v>
      </c>
      <c r="C29" s="136">
        <v>19400.0</v>
      </c>
      <c r="D29" s="86"/>
      <c r="K29" s="82">
        <v>9.0</v>
      </c>
      <c r="M29" s="147" t="s">
        <v>80</v>
      </c>
      <c r="N29" s="148">
        <v>4400.0</v>
      </c>
    </row>
    <row r="30" spans="8:8" ht="15.75">
      <c r="A30" s="149"/>
      <c r="B30" s="139" t="s">
        <v>22</v>
      </c>
      <c r="C30" s="125">
        <v>20000.0</v>
      </c>
      <c r="D30" s="86"/>
    </row>
    <row r="31" spans="8:8" ht="15.75" customHeight="1">
      <c r="A31" s="142"/>
      <c r="B31" s="150" t="s">
        <v>23</v>
      </c>
      <c r="C31" s="144">
        <v>20600.0</v>
      </c>
      <c r="D31" s="86"/>
      <c r="J31" s="151" t="s">
        <v>81</v>
      </c>
      <c r="K31" s="152"/>
      <c r="M31" s="153" t="s">
        <v>82</v>
      </c>
      <c r="N31" s="154"/>
    </row>
    <row r="32" spans="8:8" ht="15.75">
      <c r="B32" s="86"/>
      <c r="C32" s="86"/>
      <c r="D32" s="86"/>
      <c r="J32" s="155"/>
      <c r="K32" s="156"/>
      <c r="M32" s="157"/>
      <c r="N32" s="158"/>
    </row>
    <row r="33" spans="8:8" ht="15.75">
      <c r="A33" s="83" t="s">
        <v>19</v>
      </c>
      <c r="B33" s="84"/>
      <c r="C33" s="85"/>
      <c r="D33" s="86"/>
      <c r="J33" s="159" t="s">
        <v>83</v>
      </c>
      <c r="K33" s="105">
        <v>660.0</v>
      </c>
      <c r="M33" s="99" t="s">
        <v>84</v>
      </c>
      <c r="N33" s="160">
        <v>1300.0</v>
      </c>
    </row>
    <row r="34" spans="8:8" ht="15.75" customHeight="1">
      <c r="A34" s="161" t="s">
        <v>85</v>
      </c>
      <c r="B34" s="90"/>
      <c r="C34" s="91"/>
      <c r="D34" s="86"/>
      <c r="J34" s="162" t="s">
        <v>86</v>
      </c>
      <c r="K34" s="108">
        <v>750.0</v>
      </c>
      <c r="M34" s="163" t="s">
        <v>87</v>
      </c>
      <c r="N34" s="164">
        <v>2000.0</v>
      </c>
    </row>
    <row r="35" spans="8:8">
      <c r="A35" s="165" t="s">
        <v>30</v>
      </c>
      <c r="B35" s="95"/>
      <c r="C35" s="96"/>
      <c r="D35" s="86"/>
      <c r="J35" s="166" t="s">
        <v>88</v>
      </c>
      <c r="K35" s="167">
        <v>1500.0</v>
      </c>
      <c r="M35" s="168"/>
      <c r="N35" s="169"/>
    </row>
    <row r="36" spans="8:8" ht="15.75" customHeight="1">
      <c r="A36" s="170" t="s">
        <v>33</v>
      </c>
      <c r="B36" s="171"/>
      <c r="C36" s="172"/>
      <c r="D36" s="86"/>
      <c r="J36" s="166" t="s">
        <v>89</v>
      </c>
      <c r="K36" s="167">
        <v>1750.0</v>
      </c>
      <c r="M36" s="173" t="s">
        <v>90</v>
      </c>
      <c r="N36" s="174">
        <v>1000.0</v>
      </c>
    </row>
    <row r="37" spans="8:8">
      <c r="A37" s="113" t="s">
        <v>55</v>
      </c>
      <c r="B37" s="114" t="s">
        <v>56</v>
      </c>
      <c r="C37" s="175" t="s">
        <v>57</v>
      </c>
      <c r="D37" s="86"/>
      <c r="J37" s="166" t="s">
        <v>91</v>
      </c>
      <c r="K37" s="108">
        <v>2000.0</v>
      </c>
      <c r="M37" s="176"/>
      <c r="N37" s="177"/>
    </row>
    <row r="38" spans="8:8" ht="15.75">
      <c r="A38" s="119"/>
      <c r="B38" s="120"/>
      <c r="C38" s="178"/>
      <c r="D38" s="86"/>
      <c r="J38" s="179" t="s">
        <v>92</v>
      </c>
      <c r="K38" s="108">
        <v>400.0</v>
      </c>
      <c r="M38" s="180" t="s">
        <v>93</v>
      </c>
      <c r="N38" s="181">
        <v>500.0</v>
      </c>
    </row>
    <row r="39" spans="8:8" ht="27.0">
      <c r="A39" s="123" t="s">
        <v>24</v>
      </c>
      <c r="B39" s="126" t="s">
        <v>18</v>
      </c>
      <c r="C39" s="136">
        <v>7600.0</v>
      </c>
      <c r="D39" s="86"/>
      <c r="J39" s="182" t="s">
        <v>94</v>
      </c>
      <c r="K39" s="148">
        <v>1100.0</v>
      </c>
      <c r="M39" s="162" t="s">
        <v>95</v>
      </c>
      <c r="N39" s="183">
        <v>3000.0</v>
      </c>
    </row>
    <row r="40" spans="8:8" ht="27.0">
      <c r="A40" s="127"/>
      <c r="B40" s="129" t="s">
        <v>22</v>
      </c>
      <c r="C40" s="136">
        <v>9200.0</v>
      </c>
      <c r="D40" s="86"/>
      <c r="M40" s="180" t="s">
        <v>96</v>
      </c>
      <c r="N40" s="181">
        <v>1200.0</v>
      </c>
    </row>
    <row r="41" spans="8:8" ht="15.75">
      <c r="A41" s="131"/>
      <c r="B41" s="134" t="s">
        <v>23</v>
      </c>
      <c r="C41" s="136">
        <v>11100.0</v>
      </c>
      <c r="D41" s="86"/>
      <c r="J41" s="184" t="s">
        <v>97</v>
      </c>
      <c r="K41" s="185"/>
      <c r="M41" s="162" t="s">
        <v>98</v>
      </c>
      <c r="N41" s="183">
        <v>1100.0</v>
      </c>
    </row>
    <row r="42" spans="8:8" ht="15.0" customHeight="1">
      <c r="A42" s="123" t="s">
        <v>61</v>
      </c>
      <c r="B42" s="126" t="s">
        <v>18</v>
      </c>
      <c r="C42" s="136">
        <v>10000.0</v>
      </c>
      <c r="D42" s="86"/>
      <c r="J42" s="186" t="s">
        <v>99</v>
      </c>
      <c r="K42" s="187" t="s">
        <v>100</v>
      </c>
      <c r="M42" s="180" t="s">
        <v>101</v>
      </c>
      <c r="N42" s="181">
        <v>500.0</v>
      </c>
    </row>
    <row r="43" spans="8:8" ht="15.75">
      <c r="A43" s="127"/>
      <c r="B43" s="129" t="s">
        <v>22</v>
      </c>
      <c r="C43" s="136">
        <v>11600.0</v>
      </c>
      <c r="D43" s="86"/>
      <c r="J43" s="188"/>
      <c r="K43" s="189"/>
      <c r="M43" s="190" t="s">
        <v>102</v>
      </c>
      <c r="N43" s="191">
        <v>3000.0</v>
      </c>
    </row>
    <row r="44" spans="8:8" ht="15.75">
      <c r="A44" s="131"/>
      <c r="B44" s="134" t="s">
        <v>23</v>
      </c>
      <c r="C44" s="136">
        <v>13500.0</v>
      </c>
      <c r="D44" s="86"/>
      <c r="J44" s="192" t="s">
        <v>103</v>
      </c>
      <c r="K44" s="193" t="s">
        <v>104</v>
      </c>
      <c r="M44" s="194" t="s">
        <v>105</v>
      </c>
      <c r="N44" s="148">
        <v>1000.0</v>
      </c>
    </row>
    <row r="45" spans="8:8" ht="15.75">
      <c r="A45" s="113" t="s">
        <v>65</v>
      </c>
      <c r="B45" s="195" t="s">
        <v>18</v>
      </c>
      <c r="C45" s="136">
        <v>9400.0</v>
      </c>
      <c r="D45" s="86"/>
      <c r="J45" s="192" t="s">
        <v>106</v>
      </c>
      <c r="K45" s="193" t="s">
        <v>107</v>
      </c>
      <c r="M45" s="196" t="s">
        <v>108</v>
      </c>
      <c r="N45" s="197">
        <v>800.0</v>
      </c>
    </row>
    <row r="46" spans="8:8" ht="27.0">
      <c r="A46" s="138"/>
      <c r="B46" s="198" t="s">
        <v>22</v>
      </c>
      <c r="C46" s="136">
        <v>10400.0</v>
      </c>
      <c r="D46" s="86"/>
      <c r="H46" s="86"/>
      <c r="J46" s="192" t="s">
        <v>109</v>
      </c>
      <c r="K46" s="193" t="s">
        <v>110</v>
      </c>
      <c r="M46" s="182" t="s">
        <v>111</v>
      </c>
      <c r="N46" s="199">
        <v>1500.0</v>
      </c>
    </row>
    <row r="47" spans="8:8" ht="15.75">
      <c r="A47" s="119"/>
      <c r="B47" s="200" t="s">
        <v>23</v>
      </c>
      <c r="C47" s="201">
        <v>11600.0</v>
      </c>
      <c r="D47" s="86"/>
      <c r="H47" s="86"/>
      <c r="J47" s="202" t="s">
        <v>112</v>
      </c>
      <c r="K47" s="203" t="s">
        <v>113</v>
      </c>
    </row>
    <row r="48" spans="8:8">
      <c r="A48" s="204"/>
      <c r="B48" s="205"/>
      <c r="C48" s="206"/>
      <c r="D48" s="86"/>
      <c r="H48" s="86"/>
      <c r="J48" s="207"/>
      <c r="K48" s="208"/>
    </row>
    <row r="49" spans="8:8">
      <c r="D49" s="86"/>
      <c r="H49" s="86"/>
    </row>
    <row r="50" spans="8:8">
      <c r="D50" s="86"/>
      <c r="H50" s="86"/>
    </row>
    <row r="51" spans="8:8">
      <c r="D51" s="86"/>
    </row>
    <row r="52" spans="8:8">
      <c r="D52" s="86"/>
    </row>
    <row r="53" spans="8:8">
      <c r="D53" s="86"/>
    </row>
    <row r="54" spans="8:8">
      <c r="D54" s="86"/>
    </row>
    <row r="55" spans="8:8">
      <c r="D55" s="86"/>
    </row>
  </sheetData>
  <mergeCells count="43">
    <mergeCell ref="N36:N37"/>
    <mergeCell ref="E26:E27"/>
    <mergeCell ref="A42:A44"/>
    <mergeCell ref="I25:I26"/>
    <mergeCell ref="K42:K43"/>
    <mergeCell ref="A45:A47"/>
    <mergeCell ref="B15:B16"/>
    <mergeCell ref="E3:G3"/>
    <mergeCell ref="K16:K17"/>
    <mergeCell ref="I27:I28"/>
    <mergeCell ref="A20:A22"/>
    <mergeCell ref="G15:G16"/>
    <mergeCell ref="I18:I20"/>
    <mergeCell ref="E17:E19"/>
    <mergeCell ref="F15:F16"/>
    <mergeCell ref="C15:C16"/>
    <mergeCell ref="A29:A31"/>
    <mergeCell ref="A23:A25"/>
    <mergeCell ref="M36:M37"/>
    <mergeCell ref="A39:A41"/>
    <mergeCell ref="J31:K32"/>
    <mergeCell ref="A37:A38"/>
    <mergeCell ref="N34:N35"/>
    <mergeCell ref="M3:N4"/>
    <mergeCell ref="E20:E21"/>
    <mergeCell ref="A15:A16"/>
    <mergeCell ref="I23:I24"/>
    <mergeCell ref="I16:I17"/>
    <mergeCell ref="B37:B38"/>
    <mergeCell ref="M31:N32"/>
    <mergeCell ref="J42:J43"/>
    <mergeCell ref="A33:C33"/>
    <mergeCell ref="A3:C3"/>
    <mergeCell ref="J16:J17"/>
    <mergeCell ref="E22:E23"/>
    <mergeCell ref="M9:N10"/>
    <mergeCell ref="I3:K3"/>
    <mergeCell ref="A17:A19"/>
    <mergeCell ref="E24:E25"/>
    <mergeCell ref="J41:K41"/>
    <mergeCell ref="A26:A28"/>
    <mergeCell ref="M34:M35"/>
    <mergeCell ref="I21:I22"/>
  </mergeCells>
  <pageMargins left="0.7" right="0.7" top="0.75" bottom="0.75" header="0.3" footer="0.3"/>
</worksheet>
</file>

<file path=xl/worksheets/sheet4.xml><?xml version="1.0" encoding="utf-8"?>
<worksheet xmlns:r="http://schemas.openxmlformats.org/officeDocument/2006/relationships" xmlns="http://schemas.openxmlformats.org/spreadsheetml/2006/main">
  <dimension ref="A1:T48"/>
  <sheetViews>
    <sheetView tabSelected="1" workbookViewId="0" topLeftCell="N8" zoomScale="70">
      <selection activeCell="Q29" sqref="Q29"/>
    </sheetView>
  </sheetViews>
  <sheetFormatPr defaultRowHeight="15.0"/>
  <cols>
    <col min="1" max="1" customWidth="1" width="14.5703125" style="1"/>
    <col min="2" max="2" customWidth="1" width="9.140625" style="209"/>
    <col min="3" max="3" customWidth="1" width="14.855469" style="0"/>
    <col min="4" max="4" customWidth="1" width="14.5703125" style="210"/>
    <col min="5" max="5" customWidth="1" width="9.140625" style="52"/>
    <col min="6" max="6" customWidth="1" width="1.5703125" style="52"/>
    <col min="7" max="7" customWidth="1" width="14.5703125" style="52"/>
    <col min="8" max="8" customWidth="1" width="9.140625" style="52"/>
    <col min="9" max="9" customWidth="1" width="1.4257813" style="52"/>
    <col min="10" max="10" customWidth="1" width="14.5703125" style="52"/>
    <col min="11" max="11" customWidth="1" width="9.140625" style="52"/>
    <col min="12" max="12" customWidth="1" width="1.4257813" style="52"/>
    <col min="13" max="13" customWidth="1" width="14.5703125" style="52"/>
    <col min="14" max="14" customWidth="1" width="9.140625" style="52"/>
    <col min="15" max="15" customWidth="1" width="13.855469" style="0"/>
    <col min="16" max="16" customWidth="1" width="19.710938" style="0"/>
    <col min="17" max="17" customWidth="1" width="13.5703125" style="0"/>
    <col min="257" max="16384" width="9" style="0" hidden="0"/>
  </cols>
  <sheetData>
    <row r="1" spans="8:8">
      <c r="O1" s="82" t="s">
        <v>282</v>
      </c>
    </row>
    <row r="3" spans="8:8">
      <c r="A3" s="211" t="s">
        <v>151</v>
      </c>
      <c r="B3" s="211"/>
      <c r="D3" s="211" t="s">
        <v>152</v>
      </c>
      <c r="E3" s="211"/>
      <c r="F3" s="211"/>
      <c r="G3" s="211"/>
      <c r="H3" s="211"/>
      <c r="I3" s="211"/>
      <c r="J3" s="211"/>
      <c r="K3" s="211"/>
      <c r="L3" s="211"/>
      <c r="M3" s="211"/>
      <c r="N3" s="211"/>
    </row>
    <row r="4" spans="8:8">
      <c r="A4" s="211"/>
      <c r="B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</row>
    <row r="6" spans="8:8">
      <c r="A6" s="212" t="s">
        <v>153</v>
      </c>
      <c r="B6" s="213" t="s">
        <v>154</v>
      </c>
      <c r="D6" s="214" t="s">
        <v>153</v>
      </c>
      <c r="E6" s="213" t="s">
        <v>154</v>
      </c>
      <c r="G6" s="214" t="s">
        <v>153</v>
      </c>
      <c r="H6" s="213" t="s">
        <v>154</v>
      </c>
      <c r="J6" s="214" t="s">
        <v>153</v>
      </c>
      <c r="K6" s="213" t="s">
        <v>154</v>
      </c>
      <c r="M6" s="214" t="s">
        <v>153</v>
      </c>
      <c r="N6" s="213" t="s">
        <v>154</v>
      </c>
      <c r="P6" s="215" t="s">
        <v>155</v>
      </c>
      <c r="Q6" s="216"/>
    </row>
    <row r="7" spans="8:8">
      <c r="A7" s="217">
        <v>18.0</v>
      </c>
      <c r="B7" s="218">
        <v>16500.0</v>
      </c>
      <c r="D7" s="219">
        <v>1.0</v>
      </c>
      <c r="E7" s="220">
        <v>8400.0</v>
      </c>
      <c r="G7" s="221">
        <v>42.0</v>
      </c>
      <c r="H7" s="220">
        <v>9700.0</v>
      </c>
      <c r="J7" s="222">
        <v>94.0</v>
      </c>
      <c r="K7" s="220">
        <v>11200.0</v>
      </c>
      <c r="M7" s="222">
        <v>151.0</v>
      </c>
      <c r="N7" s="220">
        <v>11000.0</v>
      </c>
      <c r="P7" s="223" t="s">
        <v>153</v>
      </c>
      <c r="Q7" s="224" t="s">
        <v>154</v>
      </c>
    </row>
    <row r="8" spans="8:8">
      <c r="A8" s="217">
        <v>22.0</v>
      </c>
      <c r="B8" s="218">
        <v>5800.0</v>
      </c>
      <c r="D8" s="221">
        <v>2.0</v>
      </c>
      <c r="E8" s="220">
        <v>9100.0</v>
      </c>
      <c r="G8" s="221">
        <v>44.0</v>
      </c>
      <c r="H8" s="220">
        <v>28800.0</v>
      </c>
      <c r="J8" s="222">
        <v>96.0</v>
      </c>
      <c r="K8" s="220">
        <v>8400.0</v>
      </c>
      <c r="M8" s="222">
        <v>179.0</v>
      </c>
      <c r="N8" s="220">
        <v>5200.0</v>
      </c>
      <c r="P8" s="225" t="s">
        <v>156</v>
      </c>
      <c r="Q8" s="226">
        <v>4400.0</v>
      </c>
    </row>
    <row r="9" spans="8:8">
      <c r="A9" s="217">
        <v>30.0</v>
      </c>
      <c r="B9" s="218">
        <v>7600.0</v>
      </c>
      <c r="D9" s="221">
        <v>3.0</v>
      </c>
      <c r="E9" s="220">
        <v>17600.0</v>
      </c>
      <c r="G9" s="221">
        <v>47.0</v>
      </c>
      <c r="H9" s="220">
        <v>10400.0</v>
      </c>
      <c r="J9" s="222">
        <v>97.0</v>
      </c>
      <c r="K9" s="220">
        <v>10200.0</v>
      </c>
      <c r="M9" s="222">
        <v>180.0</v>
      </c>
      <c r="N9" s="220">
        <v>5000.0</v>
      </c>
      <c r="P9" s="227" t="s">
        <v>157</v>
      </c>
      <c r="Q9" s="226">
        <v>3300.0</v>
      </c>
    </row>
    <row r="10" spans="8:8">
      <c r="A10" s="217">
        <v>53.0</v>
      </c>
      <c r="B10" s="218">
        <v>11900.0</v>
      </c>
      <c r="D10" s="221">
        <v>4.0</v>
      </c>
      <c r="E10" s="220">
        <v>14900.0</v>
      </c>
      <c r="G10" s="221">
        <v>49.0</v>
      </c>
      <c r="H10" s="220">
        <v>10800.0</v>
      </c>
      <c r="J10" s="222">
        <v>99.0</v>
      </c>
      <c r="K10" s="220">
        <v>9300.0</v>
      </c>
      <c r="M10" s="222">
        <v>181.0</v>
      </c>
      <c r="N10" s="220">
        <v>5100.0</v>
      </c>
      <c r="P10" s="227" t="s">
        <v>158</v>
      </c>
      <c r="Q10" s="226">
        <v>3200.0</v>
      </c>
    </row>
    <row r="11" spans="8:8">
      <c r="A11" s="217">
        <v>91.0</v>
      </c>
      <c r="B11" s="218">
        <v>8300.0</v>
      </c>
      <c r="D11" s="221">
        <v>5.0</v>
      </c>
      <c r="E11" s="220">
        <v>12100.0</v>
      </c>
      <c r="G11" s="221">
        <v>51.0</v>
      </c>
      <c r="H11" s="220">
        <v>13500.0</v>
      </c>
      <c r="J11" s="222">
        <v>100.0</v>
      </c>
      <c r="K11" s="220">
        <v>4400.0</v>
      </c>
      <c r="M11" s="222">
        <v>182.0</v>
      </c>
      <c r="N11" s="220">
        <v>2800.0</v>
      </c>
      <c r="P11" s="227" t="s">
        <v>159</v>
      </c>
      <c r="Q11" s="226">
        <v>3800.0</v>
      </c>
    </row>
    <row r="12" spans="8:8">
      <c r="A12" s="217">
        <v>124.0</v>
      </c>
      <c r="B12" s="218">
        <v>10800.0</v>
      </c>
      <c r="D12" s="221">
        <v>6.0</v>
      </c>
      <c r="E12" s="220">
        <v>16000.0</v>
      </c>
      <c r="G12" s="221">
        <v>54.0</v>
      </c>
      <c r="H12" s="220">
        <v>10800.0</v>
      </c>
      <c r="J12" s="222">
        <v>101.0</v>
      </c>
      <c r="K12" s="220">
        <v>8400.0</v>
      </c>
      <c r="M12" s="222">
        <v>183.0</v>
      </c>
      <c r="N12" s="220">
        <v>7200.0</v>
      </c>
      <c r="P12" s="227" t="s">
        <v>160</v>
      </c>
      <c r="Q12" s="226">
        <v>4000.0</v>
      </c>
    </row>
    <row r="13" spans="8:8">
      <c r="A13" s="217">
        <v>129.0</v>
      </c>
      <c r="B13" s="218">
        <v>7100.0</v>
      </c>
      <c r="D13" s="221">
        <v>7.0</v>
      </c>
      <c r="E13" s="220">
        <v>14900.0</v>
      </c>
      <c r="G13" s="221">
        <v>55.0</v>
      </c>
      <c r="H13" s="220">
        <v>10800.0</v>
      </c>
      <c r="J13" s="222">
        <v>102.0</v>
      </c>
      <c r="K13" s="220">
        <v>5000.0</v>
      </c>
      <c r="M13" s="222">
        <v>184.0</v>
      </c>
      <c r="N13" s="220">
        <v>7100.0</v>
      </c>
      <c r="P13" s="227" t="s">
        <v>161</v>
      </c>
      <c r="Q13" s="226">
        <v>6500.0</v>
      </c>
    </row>
    <row r="14" spans="8:8">
      <c r="A14" s="217">
        <v>131.0</v>
      </c>
      <c r="B14" s="218">
        <v>15100.0</v>
      </c>
      <c r="D14" s="221">
        <v>8.0</v>
      </c>
      <c r="E14" s="220">
        <v>9100.0</v>
      </c>
      <c r="G14" s="221">
        <v>56.0</v>
      </c>
      <c r="H14" s="220">
        <v>10300.0</v>
      </c>
      <c r="J14" s="222">
        <v>103.0</v>
      </c>
      <c r="K14" s="220">
        <v>4600.0</v>
      </c>
      <c r="M14" s="222">
        <v>185.0</v>
      </c>
      <c r="N14" s="220">
        <v>3100.0</v>
      </c>
      <c r="P14" s="227" t="s">
        <v>162</v>
      </c>
      <c r="Q14" s="226">
        <v>5300.0</v>
      </c>
    </row>
    <row r="15" spans="8:8">
      <c r="A15" s="217">
        <v>133.0</v>
      </c>
      <c r="B15" s="218">
        <v>2800.0</v>
      </c>
      <c r="D15" s="221">
        <v>9.0</v>
      </c>
      <c r="E15" s="220">
        <v>12100.0</v>
      </c>
      <c r="G15" s="221">
        <v>57.0</v>
      </c>
      <c r="H15" s="220">
        <v>3800.0</v>
      </c>
      <c r="J15" s="222">
        <v>106.0</v>
      </c>
      <c r="K15" s="220">
        <v>4700.0</v>
      </c>
      <c r="M15" s="222">
        <v>186.0</v>
      </c>
      <c r="N15" s="220">
        <v>3100.0</v>
      </c>
      <c r="P15" s="227" t="s">
        <v>163</v>
      </c>
      <c r="Q15" s="226">
        <v>6800.0</v>
      </c>
    </row>
    <row r="16" spans="8:8">
      <c r="A16" s="217">
        <v>135.0</v>
      </c>
      <c r="B16" s="218">
        <v>13100.0</v>
      </c>
      <c r="D16" s="221">
        <v>10.0</v>
      </c>
      <c r="E16" s="220">
        <v>9900.0</v>
      </c>
      <c r="G16" s="221" t="s">
        <v>283</v>
      </c>
      <c r="H16" s="220">
        <v>14300.0</v>
      </c>
      <c r="J16" s="222">
        <v>107.0</v>
      </c>
      <c r="K16" s="220">
        <v>9500.0</v>
      </c>
      <c r="M16" s="222">
        <v>187.0</v>
      </c>
      <c r="N16" s="220">
        <v>9300.0</v>
      </c>
      <c r="P16" s="227" t="s">
        <v>164</v>
      </c>
      <c r="Q16" s="226">
        <v>1200.0</v>
      </c>
    </row>
    <row r="17" spans="8:8">
      <c r="A17" s="217">
        <v>142.0</v>
      </c>
      <c r="B17" s="218">
        <v>10800.0</v>
      </c>
      <c r="D17" s="221">
        <v>11.0</v>
      </c>
      <c r="E17" s="220">
        <v>9900.0</v>
      </c>
      <c r="G17" s="221">
        <v>61.0</v>
      </c>
      <c r="H17" s="220">
        <v>29400.0</v>
      </c>
      <c r="J17" s="222">
        <v>109.0</v>
      </c>
      <c r="K17" s="220">
        <v>10400.0</v>
      </c>
      <c r="M17" s="222">
        <v>188.0</v>
      </c>
      <c r="N17" s="220">
        <v>6100.0</v>
      </c>
      <c r="P17" s="227" t="s">
        <v>165</v>
      </c>
      <c r="Q17" s="226">
        <v>1100.0</v>
      </c>
    </row>
    <row r="18" spans="8:8">
      <c r="A18" s="217">
        <v>189.0</v>
      </c>
      <c r="B18" s="218">
        <v>4100.0</v>
      </c>
      <c r="D18" s="221">
        <v>12.0</v>
      </c>
      <c r="E18" s="220">
        <v>11000.0</v>
      </c>
      <c r="G18" s="221">
        <v>62.0</v>
      </c>
      <c r="H18" s="220">
        <v>9300.0</v>
      </c>
      <c r="J18" s="222">
        <v>110.0</v>
      </c>
      <c r="K18" s="220">
        <v>12000.0</v>
      </c>
      <c r="P18" s="52"/>
      <c r="Q18" s="52"/>
    </row>
    <row r="19" spans="8:8">
      <c r="A19" s="217">
        <v>190.0</v>
      </c>
      <c r="B19" s="218">
        <v>2800.0</v>
      </c>
      <c r="D19" s="221">
        <v>13.0</v>
      </c>
      <c r="E19" s="220">
        <v>10300.0</v>
      </c>
      <c r="G19" s="221">
        <v>63.0</v>
      </c>
      <c r="H19" s="220">
        <v>12100.0</v>
      </c>
      <c r="J19" s="222">
        <v>113.0</v>
      </c>
      <c r="K19" s="220">
        <v>10300.0</v>
      </c>
    </row>
    <row r="20" spans="8:8">
      <c r="A20" s="217">
        <v>191.0</v>
      </c>
      <c r="B20" s="218">
        <v>5800.0</v>
      </c>
      <c r="D20" s="221">
        <v>14.0</v>
      </c>
      <c r="E20" s="220">
        <v>9200.0</v>
      </c>
      <c r="G20" s="221">
        <v>64.0</v>
      </c>
      <c r="H20" s="220">
        <v>5500.0</v>
      </c>
      <c r="J20" s="222">
        <v>114.0</v>
      </c>
      <c r="K20" s="220">
        <v>10800.0</v>
      </c>
      <c r="P20" s="215" t="s">
        <v>82</v>
      </c>
      <c r="Q20" s="216"/>
    </row>
    <row r="21" spans="8:8">
      <c r="A21" s="217">
        <v>192.0</v>
      </c>
      <c r="B21" s="218">
        <v>7600.0</v>
      </c>
      <c r="D21" s="221">
        <v>15.0</v>
      </c>
      <c r="E21" s="220">
        <v>9400.0</v>
      </c>
      <c r="G21" s="221">
        <v>67.0</v>
      </c>
      <c r="H21" s="220">
        <v>11200.0</v>
      </c>
      <c r="J21" s="222">
        <v>115.0</v>
      </c>
      <c r="K21" s="220">
        <v>10300.0</v>
      </c>
      <c r="P21" s="78" t="s">
        <v>166</v>
      </c>
      <c r="Q21" s="228">
        <v>3300.0</v>
      </c>
    </row>
    <row r="22" spans="8:8">
      <c r="A22" s="217">
        <v>193.0</v>
      </c>
      <c r="B22" s="218">
        <v>4000.0</v>
      </c>
      <c r="D22" s="221">
        <v>16.0</v>
      </c>
      <c r="E22" s="220">
        <v>10300.0</v>
      </c>
      <c r="G22" s="221">
        <v>68.0</v>
      </c>
      <c r="H22" s="220">
        <v>10600.0</v>
      </c>
      <c r="J22" s="222">
        <v>117.0</v>
      </c>
      <c r="K22" s="220">
        <v>6600.0</v>
      </c>
      <c r="P22" s="78" t="s">
        <v>167</v>
      </c>
      <c r="Q22" s="229" t="s">
        <v>292</v>
      </c>
    </row>
    <row r="23" spans="8:8">
      <c r="A23" s="217">
        <v>195.0</v>
      </c>
      <c r="B23" s="218">
        <v>7300.0</v>
      </c>
      <c r="D23" s="221">
        <v>17.0</v>
      </c>
      <c r="E23" s="220">
        <v>11200.0</v>
      </c>
      <c r="G23" s="221">
        <v>71.0</v>
      </c>
      <c r="H23" s="220">
        <v>11200.0</v>
      </c>
      <c r="J23" s="222">
        <v>118.0</v>
      </c>
      <c r="K23" s="220">
        <v>10100.0</v>
      </c>
      <c r="P23" s="78" t="s">
        <v>168</v>
      </c>
      <c r="Q23" s="229" t="s">
        <v>293</v>
      </c>
    </row>
    <row r="24" spans="8:8">
      <c r="A24" s="217">
        <v>196.0</v>
      </c>
      <c r="B24" s="218">
        <v>6200.0</v>
      </c>
      <c r="D24" s="221">
        <v>19.0</v>
      </c>
      <c r="E24" s="220">
        <v>10300.0</v>
      </c>
      <c r="G24" s="221">
        <v>72.0</v>
      </c>
      <c r="H24" s="220">
        <v>10400.0</v>
      </c>
      <c r="J24" s="222">
        <v>119.0</v>
      </c>
      <c r="K24" s="220">
        <v>10100.0</v>
      </c>
      <c r="P24" s="230" t="s">
        <v>169</v>
      </c>
      <c r="Q24" s="231">
        <v>700.0</v>
      </c>
    </row>
    <row r="25" spans="8:8">
      <c r="A25" s="217">
        <v>197.0</v>
      </c>
      <c r="B25" s="218">
        <v>9400.0</v>
      </c>
      <c r="D25" s="221">
        <v>20.0</v>
      </c>
      <c r="E25" s="220">
        <v>9100.0</v>
      </c>
      <c r="G25" s="221">
        <v>73.0</v>
      </c>
      <c r="H25" s="220">
        <v>9600.0</v>
      </c>
      <c r="J25" s="222">
        <v>123.0</v>
      </c>
      <c r="K25" s="220">
        <v>4600.0</v>
      </c>
      <c r="P25" s="78" t="s">
        <v>290</v>
      </c>
      <c r="Q25" s="228">
        <v>1700.0</v>
      </c>
    </row>
    <row r="26" spans="8:8">
      <c r="A26" s="217">
        <v>198.0</v>
      </c>
      <c r="B26" s="218">
        <v>6800.0</v>
      </c>
      <c r="D26" s="221">
        <v>21.0</v>
      </c>
      <c r="E26" s="220">
        <v>18500.0</v>
      </c>
      <c r="G26" s="221">
        <v>74.0</v>
      </c>
      <c r="H26" s="220">
        <v>10400.0</v>
      </c>
      <c r="J26" s="222">
        <v>125.0</v>
      </c>
      <c r="K26" s="220">
        <v>2800.0</v>
      </c>
      <c r="P26" s="78" t="s">
        <v>170</v>
      </c>
      <c r="Q26" s="228">
        <v>170.0</v>
      </c>
    </row>
    <row r="27" spans="8:8">
      <c r="A27" s="217">
        <v>199.0</v>
      </c>
      <c r="B27" s="218">
        <v>9700.0</v>
      </c>
      <c r="D27" s="221">
        <v>23.0</v>
      </c>
      <c r="E27" s="220">
        <v>7200.0</v>
      </c>
      <c r="G27" s="221">
        <v>77.0</v>
      </c>
      <c r="H27" s="220">
        <v>9400.0</v>
      </c>
      <c r="J27" s="222">
        <v>126.0</v>
      </c>
      <c r="K27" s="220">
        <v>4700.0</v>
      </c>
      <c r="P27" s="78" t="s">
        <v>171</v>
      </c>
      <c r="Q27" s="228">
        <v>1000.0</v>
      </c>
    </row>
    <row r="28" spans="8:8" ht="15.0" customHeight="1">
      <c r="A28" s="217">
        <v>200.0</v>
      </c>
      <c r="B28" s="218">
        <v>7000.0</v>
      </c>
      <c r="D28" s="221" t="s">
        <v>284</v>
      </c>
      <c r="E28" s="220">
        <v>36300.0</v>
      </c>
      <c r="G28" s="221">
        <v>78.0</v>
      </c>
      <c r="H28" s="220">
        <v>10600.0</v>
      </c>
      <c r="J28" s="222">
        <v>127.0</v>
      </c>
      <c r="K28" s="220">
        <v>4700.0</v>
      </c>
      <c r="P28" s="78" t="s">
        <v>1</v>
      </c>
      <c r="Q28" s="228">
        <v>1700.0</v>
      </c>
    </row>
    <row r="29" spans="8:8">
      <c r="A29" s="217">
        <v>201.0</v>
      </c>
      <c r="B29" s="218">
        <v>5800.0</v>
      </c>
      <c r="D29" s="221" t="s">
        <v>285</v>
      </c>
      <c r="E29" s="220">
        <v>36300.0</v>
      </c>
      <c r="G29" s="222">
        <v>79.0</v>
      </c>
      <c r="H29" s="220">
        <v>2500.0</v>
      </c>
      <c r="J29" s="222">
        <v>130.0</v>
      </c>
      <c r="K29" s="220">
        <v>7100.0</v>
      </c>
      <c r="P29" s="78" t="s">
        <v>0</v>
      </c>
      <c r="Q29" s="229" t="s">
        <v>291</v>
      </c>
    </row>
    <row r="30" spans="8:8">
      <c r="A30" s="217">
        <v>202.0</v>
      </c>
      <c r="B30" s="218">
        <v>9200.0</v>
      </c>
      <c r="D30" s="221" t="s">
        <v>286</v>
      </c>
      <c r="E30" s="220">
        <v>8800.0</v>
      </c>
      <c r="G30" s="222">
        <v>80.0</v>
      </c>
      <c r="H30" s="220">
        <v>9800.0</v>
      </c>
      <c r="J30" s="232">
        <v>136.0</v>
      </c>
      <c r="K30" s="220">
        <v>27500.0</v>
      </c>
    </row>
    <row r="31" spans="8:8">
      <c r="A31" s="217">
        <v>203.0</v>
      </c>
      <c r="B31" s="218">
        <v>6600.0</v>
      </c>
      <c r="D31" s="221">
        <v>28.0</v>
      </c>
      <c r="E31" s="220">
        <v>10300.0</v>
      </c>
      <c r="G31" s="222">
        <v>81.0</v>
      </c>
      <c r="H31" s="220">
        <v>9100.0</v>
      </c>
      <c r="J31" s="222">
        <v>137.0</v>
      </c>
      <c r="K31" s="220">
        <v>9300.0</v>
      </c>
    </row>
    <row r="32" spans="8:8" ht="15.0" customHeight="1">
      <c r="A32" s="217">
        <v>204.0</v>
      </c>
      <c r="B32" s="218">
        <v>9400.0</v>
      </c>
      <c r="D32" s="221">
        <v>29.0</v>
      </c>
      <c r="E32" s="220">
        <v>3900.0</v>
      </c>
      <c r="G32" s="222">
        <v>82.0</v>
      </c>
      <c r="H32" s="220">
        <v>4400.0</v>
      </c>
      <c r="J32" s="222">
        <v>138.0</v>
      </c>
      <c r="K32" s="220">
        <v>18600.0</v>
      </c>
    </row>
    <row r="33" spans="8:8">
      <c r="A33" s="217">
        <v>205.0</v>
      </c>
      <c r="B33" s="218">
        <v>5500.0</v>
      </c>
      <c r="D33" s="221">
        <v>31.0</v>
      </c>
      <c r="E33" s="220">
        <v>7100.0</v>
      </c>
      <c r="G33" s="232" t="s">
        <v>287</v>
      </c>
      <c r="H33" s="220">
        <v>8400.0</v>
      </c>
      <c r="J33" s="222">
        <v>139.0</v>
      </c>
      <c r="K33" s="220">
        <v>21400.0</v>
      </c>
    </row>
    <row r="34" spans="8:8">
      <c r="A34" s="217">
        <v>206.0</v>
      </c>
      <c r="B34" s="218">
        <v>3900.0</v>
      </c>
      <c r="D34" s="221">
        <v>32.0</v>
      </c>
      <c r="E34" s="220">
        <v>10400.0</v>
      </c>
      <c r="G34" s="222">
        <v>84.0</v>
      </c>
      <c r="H34" s="220">
        <v>9500.0</v>
      </c>
      <c r="J34" s="222">
        <v>140.0</v>
      </c>
      <c r="K34" s="220">
        <v>26700.0</v>
      </c>
    </row>
    <row r="35" spans="8:8">
      <c r="A35" s="217">
        <v>207.0</v>
      </c>
      <c r="B35" s="218">
        <v>6400.0</v>
      </c>
      <c r="D35" s="221">
        <v>33.0</v>
      </c>
      <c r="E35" s="220">
        <v>7300.0</v>
      </c>
      <c r="G35" s="222">
        <v>85.0</v>
      </c>
      <c r="H35" s="220">
        <v>4600.0</v>
      </c>
      <c r="J35" s="222">
        <v>141.0</v>
      </c>
      <c r="K35" s="220">
        <v>26700.0</v>
      </c>
    </row>
    <row r="36" spans="8:8">
      <c r="A36" s="217">
        <v>208.0</v>
      </c>
      <c r="B36" s="218">
        <v>6400.0</v>
      </c>
      <c r="D36" s="221">
        <v>34.0</v>
      </c>
      <c r="E36" s="220">
        <v>30800.0</v>
      </c>
      <c r="G36" s="222">
        <v>87.0</v>
      </c>
      <c r="H36" s="220">
        <v>7100.0</v>
      </c>
      <c r="J36" s="222">
        <v>143.0</v>
      </c>
      <c r="K36" s="220">
        <v>12600.0</v>
      </c>
    </row>
    <row r="37" spans="8:8">
      <c r="A37" s="217">
        <v>209.0</v>
      </c>
      <c r="B37" s="218">
        <v>8700.0</v>
      </c>
      <c r="D37" s="221">
        <v>36.0</v>
      </c>
      <c r="E37" s="220">
        <v>5800.0</v>
      </c>
      <c r="G37" s="222">
        <v>88.0</v>
      </c>
      <c r="H37" s="220">
        <v>8400.0</v>
      </c>
      <c r="J37" s="222">
        <v>144.0</v>
      </c>
      <c r="K37" s="220">
        <v>10200.0</v>
      </c>
    </row>
    <row r="38" spans="8:8">
      <c r="A38" s="217">
        <v>210.0</v>
      </c>
      <c r="B38" s="218">
        <v>5900.0</v>
      </c>
      <c r="D38" s="221">
        <v>39.0</v>
      </c>
      <c r="E38" s="220">
        <v>10200.0</v>
      </c>
      <c r="G38" s="222">
        <v>89.0</v>
      </c>
      <c r="H38" s="220">
        <v>10800.0</v>
      </c>
      <c r="J38" s="222">
        <v>145.0</v>
      </c>
      <c r="K38" s="220">
        <v>4500.0</v>
      </c>
    </row>
    <row r="39" spans="8:8">
      <c r="A39" s="217">
        <v>211.0</v>
      </c>
      <c r="B39" s="218">
        <v>6300.0</v>
      </c>
      <c r="D39" s="221">
        <v>40.0</v>
      </c>
      <c r="E39" s="220">
        <v>9700.0</v>
      </c>
      <c r="G39" s="222">
        <v>90.0</v>
      </c>
      <c r="H39" s="220">
        <v>12600.0</v>
      </c>
      <c r="J39" s="222">
        <v>146.0</v>
      </c>
      <c r="K39" s="220">
        <v>9100.0</v>
      </c>
    </row>
    <row r="40" spans="8:8">
      <c r="A40" s="217">
        <v>212.0</v>
      </c>
      <c r="B40" s="218">
        <v>5100.0</v>
      </c>
      <c r="D40" s="221">
        <v>41.0</v>
      </c>
      <c r="E40" s="220">
        <v>8000.0</v>
      </c>
      <c r="G40" s="222">
        <v>93.0</v>
      </c>
      <c r="H40" s="220">
        <v>10400.0</v>
      </c>
      <c r="J40" s="222">
        <v>147.0</v>
      </c>
      <c r="K40" s="220">
        <v>14800.0</v>
      </c>
    </row>
    <row r="41" spans="8:8">
      <c r="A41" s="217">
        <v>213.0</v>
      </c>
      <c r="B41" s="218">
        <v>4900.0</v>
      </c>
    </row>
    <row r="42" spans="8:8">
      <c r="A42" s="217">
        <v>214.0</v>
      </c>
      <c r="B42" s="218">
        <v>4700.0</v>
      </c>
    </row>
    <row r="43" spans="8:8">
      <c r="A43" s="217">
        <v>215.0</v>
      </c>
      <c r="B43" s="218">
        <v>5000.0</v>
      </c>
    </row>
    <row r="44" spans="8:8">
      <c r="A44" s="217">
        <v>216.0</v>
      </c>
      <c r="B44" s="218">
        <v>6500.0</v>
      </c>
    </row>
    <row r="45" spans="8:8">
      <c r="A45" s="233">
        <v>217.0</v>
      </c>
      <c r="B45" s="218">
        <v>5100.0</v>
      </c>
    </row>
    <row r="46" spans="8:8">
      <c r="A46" s="234"/>
      <c r="B46" s="235"/>
    </row>
    <row r="47" spans="8:8">
      <c r="A47" s="82"/>
      <c r="B47" s="82"/>
      <c r="C47" s="82"/>
      <c r="D47" s="86"/>
      <c r="E47" s="82"/>
      <c r="F47" s="82"/>
      <c r="G47" s="82"/>
      <c r="H47" s="236"/>
      <c r="I47" s="82"/>
      <c r="J47" s="82"/>
      <c r="K47" s="82"/>
      <c r="L47" s="82"/>
      <c r="M47" s="82"/>
      <c r="N47" s="82"/>
    </row>
    <row r="48" spans="8:8">
      <c r="Q48">
        <v>2.0</v>
      </c>
    </row>
  </sheetData>
  <mergeCells count="4">
    <mergeCell ref="P6:Q6"/>
    <mergeCell ref="P20:Q20"/>
    <mergeCell ref="A3:B4"/>
    <mergeCell ref="D3:N4"/>
  </mergeCells>
  <pageMargins left="0.0" right="0.11811023622047245" top="0.0" bottom="0.15748031496062992" header="0.31496062992125984" footer="0.31496062992125984"/>
  <pageSetup paperSize="9" fitToWidth="0" fitToHeight="0" orientation="landscape"/>
</worksheet>
</file>

<file path=docProps/app.xml><?xml version="1.0" encoding="utf-8"?>
<Properties xmlns="http://schemas.openxmlformats.org/officeDocument/2006/extended-properties">
  <Application>Kingsoft Office</Application>
  <DocSecurity>0</DocSecurity>
  <ScaleCrop>0</ScaleCrop>
  <LinksUpToDate>0</LinksUpToDate>
  <AppVersion>14.0300</AppVersion>
</Properties>
</file>

<file path=docProps/core.xml><?xml version="1.0" encoding="utf-8"?>
<cp:coreProperties xmlns:cp="http://schemas.openxmlformats.org/package/2006/metadata/core-properties" xmlns:dcterms="http://purl.org/dc/terms/" xmlns:xsi="http://www.w3.org/2001/XMLSchema-instance">
  <dcterms:created xsi:type="dcterms:W3CDTF">2006-09-27T17:33:49Z</dcterms:created>
  <dcterms:modified xsi:type="dcterms:W3CDTF">2016-03-26T13:09:31Z</dcterms:modified>
</cp:coreProperties>
</file>